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 Utilizadas\Portal da Transparencia\Folha de Pagamento\"/>
    </mc:Choice>
  </mc:AlternateContent>
  <bookViews>
    <workbookView xWindow="0" yWindow="0" windowWidth="24000" windowHeight="9735" tabRatio="714" activeTab="3"/>
  </bookViews>
  <sheets>
    <sheet name="JAN" sheetId="1" r:id="rId1"/>
    <sheet name="FEV" sheetId="13" r:id="rId2"/>
    <sheet name="MAR" sheetId="15" r:id="rId3"/>
    <sheet name="ABR" sheetId="1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6" l="1"/>
  <c r="G34" i="16" s="1"/>
  <c r="F32" i="16"/>
  <c r="G32" i="16" s="1"/>
  <c r="G22" i="16"/>
  <c r="F22" i="16"/>
  <c r="F17" i="16"/>
  <c r="G17" i="16" s="1"/>
  <c r="F16" i="16"/>
  <c r="G16" i="16" s="1"/>
  <c r="F6" i="16"/>
  <c r="G6" i="16" s="1"/>
  <c r="G33" i="15"/>
  <c r="F33" i="15"/>
  <c r="F31" i="15"/>
  <c r="G31" i="15" s="1"/>
  <c r="G21" i="15"/>
  <c r="F21" i="15"/>
  <c r="F16" i="15"/>
  <c r="G16" i="15" s="1"/>
  <c r="G15" i="15"/>
  <c r="F15" i="15"/>
  <c r="F6" i="15"/>
  <c r="G6" i="15" s="1"/>
  <c r="F31" i="13" l="1"/>
  <c r="G31" i="13" s="1"/>
  <c r="F29" i="13"/>
  <c r="G29" i="13" s="1"/>
  <c r="G21" i="13"/>
  <c r="F21" i="13"/>
  <c r="F16" i="13"/>
  <c r="G16" i="13" s="1"/>
  <c r="F15" i="13"/>
  <c r="G15" i="13" s="1"/>
  <c r="F6" i="13"/>
  <c r="G6" i="13" s="1"/>
  <c r="F32" i="1"/>
  <c r="G32" i="1" s="1"/>
  <c r="F30" i="1"/>
  <c r="G30" i="1" s="1"/>
  <c r="G21" i="1"/>
  <c r="F21" i="1"/>
  <c r="F16" i="1"/>
  <c r="G16" i="1" s="1"/>
  <c r="F15" i="1"/>
  <c r="G15" i="1" s="1"/>
  <c r="F6" i="1"/>
  <c r="G6" i="1" s="1"/>
</calcChain>
</file>

<file path=xl/sharedStrings.xml><?xml version="1.0" encoding="utf-8"?>
<sst xmlns="http://schemas.openxmlformats.org/spreadsheetml/2006/main" count="435" uniqueCount="105">
  <si>
    <t>Nome</t>
  </si>
  <si>
    <t>Salário</t>
  </si>
  <si>
    <t>Gratificações</t>
  </si>
  <si>
    <t>02097-ANGELO HORST</t>
  </si>
  <si>
    <t>AUX ADM FIN I A</t>
  </si>
  <si>
    <t>COORDENADOR TECNICO</t>
  </si>
  <si>
    <t>02048-CLAUDIA PITLOVANCIV TANCON</t>
  </si>
  <si>
    <t>02104-ELAINE BERNERT</t>
  </si>
  <si>
    <t>GERENTE TECNICO I A</t>
  </si>
  <si>
    <t>02124-ELISANDRA MIRANDOLA KRAUSE</t>
  </si>
  <si>
    <t>ORIE FISC TRAINEE A</t>
  </si>
  <si>
    <t>02020-JOSE CARLOS CAPELARI</t>
  </si>
  <si>
    <t>TECNICO FINANCEIRO</t>
  </si>
  <si>
    <t>02051-JOSE LUCIANO DA SILVA</t>
  </si>
  <si>
    <t>02058-JOSELI DE FATIMA WASIK</t>
  </si>
  <si>
    <t>02098-LEANDRO CARLOS BONIERSKI</t>
  </si>
  <si>
    <t>02065-MARILENE ANTONIACOMI DOS SANTO</t>
  </si>
  <si>
    <t>02070-MAURICIO CARDOSO DA SILVA</t>
  </si>
  <si>
    <t>GERENTE ADM FINANC</t>
  </si>
  <si>
    <t>02122-ZENAIDE CARPANEZ</t>
  </si>
  <si>
    <t>ASSESSOR JURIDICO</t>
  </si>
  <si>
    <t>Data de Admissao</t>
  </si>
  <si>
    <t>Função</t>
  </si>
  <si>
    <t>02125-MONIQUE CRISTINE SOARES YABE</t>
  </si>
  <si>
    <t>02126-SAMUEL OLIVEIRA DE CASTRO</t>
  </si>
  <si>
    <t>ASS DE TEC DA INFORM</t>
  </si>
  <si>
    <t>AUX ADM FIN I B</t>
  </si>
  <si>
    <t>02127-JOSE LUIZ BATISTA</t>
  </si>
  <si>
    <t>02131-TAYANA ROBERTA ACHETE</t>
  </si>
  <si>
    <t>02135-MILENA LUIZA POLETTO</t>
  </si>
  <si>
    <t>02139-RAFAELA GOMES DA SILVA</t>
  </si>
  <si>
    <t>02147-ELLEN NEMITZ</t>
  </si>
  <si>
    <t>02146-LUANA OSHIYAMA BARROS</t>
  </si>
  <si>
    <t>02153-GUILHERME AUGUSTO DE SOUZA</t>
  </si>
  <si>
    <t>02154-RENATA CONRADO DE OLIVEIRA</t>
  </si>
  <si>
    <t>02156-LUCIANA CABRINI MAGALHAES RACH</t>
  </si>
  <si>
    <t>02157-LUCIANA BENATTI DE SOUZA</t>
  </si>
  <si>
    <t>GERENTE TECNICO I I</t>
  </si>
  <si>
    <t>02158-BRUNA CRISTINA DE OLIVEIRA DAN</t>
  </si>
  <si>
    <t>CONTADOR II J</t>
  </si>
  <si>
    <t>02160-MICHELE GABARDO MACHADO</t>
  </si>
  <si>
    <t>02162-KARLA LUCELIA LOSSE MENDES</t>
  </si>
  <si>
    <t>ASSESSOR DE IMPRENSA</t>
  </si>
  <si>
    <t>02163-ALLANA PAZOTTI FIGUEIREDO</t>
  </si>
  <si>
    <t>02165-DEBORA LARISSA LOPES QUINELATO</t>
  </si>
  <si>
    <t>02164-JOSIANE TOCHETTO</t>
  </si>
  <si>
    <t>DESIGN</t>
  </si>
  <si>
    <t>03/04/2017</t>
  </si>
  <si>
    <t>ASSESSOR(A) TECNIC</t>
  </si>
  <si>
    <t>08/04/2009</t>
  </si>
  <si>
    <t>13/10/2016</t>
  </si>
  <si>
    <t>02166-CÉSAR ROSÁRIO FERNANDES</t>
  </si>
  <si>
    <t>21/08/2017</t>
  </si>
  <si>
    <t>11/12/1996</t>
  </si>
  <si>
    <t>19/06/2017</t>
  </si>
  <si>
    <t>15/04/2010</t>
  </si>
  <si>
    <t>05/09/2011</t>
  </si>
  <si>
    <t>25/08/2014</t>
  </si>
  <si>
    <t>04/12/2015</t>
  </si>
  <si>
    <t>01/11/1993</t>
  </si>
  <si>
    <t>02/06/1997</t>
  </si>
  <si>
    <t>02/04/2012</t>
  </si>
  <si>
    <t>14/10/1999</t>
  </si>
  <si>
    <t>01/06/2017</t>
  </si>
  <si>
    <t>03/01/2017</t>
  </si>
  <si>
    <t>13/04/2009</t>
  </si>
  <si>
    <t>18/08/2014</t>
  </si>
  <si>
    <t>08/08/2016</t>
  </si>
  <si>
    <t>15/06/2016</t>
  </si>
  <si>
    <t>01/09/2000</t>
  </si>
  <si>
    <t>06/11/2000</t>
  </si>
  <si>
    <t>10/11/2016</t>
  </si>
  <si>
    <t>04/10/2012</t>
  </si>
  <si>
    <t>23/02/2012</t>
  </si>
  <si>
    <t>27/05/2013</t>
  </si>
  <si>
    <t>11/04/2016</t>
  </si>
  <si>
    <t>05/03/2012</t>
  </si>
  <si>
    <t>06/08/2012</t>
  </si>
  <si>
    <t>01/07/2011</t>
  </si>
  <si>
    <t>02168-ERIKA DA SILVA LOPES</t>
  </si>
  <si>
    <t>02169-VIVIAN CAVALHEIRO AUWERTER</t>
  </si>
  <si>
    <t>02170-BRUNA FROGERI FERNANDES</t>
  </si>
  <si>
    <t>02167-DOUGLAS CARVALHO TEIXEIRA</t>
  </si>
  <si>
    <t>02171-EDUARDO MENDES SANTANA</t>
  </si>
  <si>
    <t>02172-ALTIERES EDEMAR FREI</t>
  </si>
  <si>
    <t>ORIE FISC TRAINEE D</t>
  </si>
  <si>
    <t>AN ADM FINANC PL E</t>
  </si>
  <si>
    <t>JORNALISTA I G</t>
  </si>
  <si>
    <t>AUX ADM FIN I D</t>
  </si>
  <si>
    <t>ASS ADM FIN I H</t>
  </si>
  <si>
    <t>ASS ADM FIN I A</t>
  </si>
  <si>
    <t>AN ADM FINANC PLEN E</t>
  </si>
  <si>
    <t>ORIE FISC TRAINEE G</t>
  </si>
  <si>
    <t>AUX ADM FIN I C</t>
  </si>
  <si>
    <t>AN ADM FINANC PLEN D</t>
  </si>
  <si>
    <t>ASS ADM FIN III H</t>
  </si>
  <si>
    <t>AUX ADM FIN II D</t>
  </si>
  <si>
    <t>ASS ADM FIN I D</t>
  </si>
  <si>
    <t>JORNALISTA I H</t>
  </si>
  <si>
    <t>02173-VANELISE MASQUETTI VALERIO ANONIASSI</t>
  </si>
  <si>
    <t xml:space="preserve">02174-KARINA FERNANDA PEREIRA </t>
  </si>
  <si>
    <t>02175-LUIZ VALMOR MACARINI FILHO</t>
  </si>
  <si>
    <t xml:space="preserve">ASSESSOR JURIDICO I </t>
  </si>
  <si>
    <t>02176-CAMILA CRESTANI COLOMBO</t>
  </si>
  <si>
    <t>ORIENTADOR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</si>
</sst>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17" fontId="0" fillId="0" borderId="1" xfId="0" applyNumberFormat="1" applyBorder="1"/>
    <xf numFmtId="4" fontId="0" fillId="0" borderId="2" xfId="0" applyNumberFormat="1" applyBorder="1"/>
    <xf numFmtId="14" fontId="0" fillId="0" borderId="1" xfId="0" applyNumberFormat="1" applyBorder="1" applyAlignment="1">
      <alignment horizontal="left"/>
    </xf>
    <xf numFmtId="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>
      <selection activeCell="D40" sqref="D40"/>
    </sheetView>
  </sheetViews>
  <sheetFormatPr defaultRowHeight="15" x14ac:dyDescent="0.25"/>
  <cols>
    <col min="1" max="1" width="41.140625" bestFit="1" customWidth="1"/>
    <col min="2" max="2" width="16.85546875" bestFit="1" customWidth="1"/>
    <col min="3" max="3" width="23.5703125" bestFit="1" customWidth="1"/>
    <col min="4" max="4" width="10.140625" customWidth="1"/>
    <col min="5" max="5" width="12.42578125" bestFit="1" customWidth="1"/>
    <col min="6" max="6" width="9.5703125" bestFit="1" customWidth="1"/>
  </cols>
  <sheetData>
    <row r="1" spans="1:7" x14ac:dyDescent="0.25">
      <c r="A1" s="3">
        <v>43466</v>
      </c>
    </row>
    <row r="3" spans="1:7" x14ac:dyDescent="0.25">
      <c r="A3" s="1" t="s">
        <v>0</v>
      </c>
      <c r="B3" s="1" t="s">
        <v>21</v>
      </c>
      <c r="C3" s="1" t="s">
        <v>22</v>
      </c>
      <c r="D3" s="1" t="s">
        <v>1</v>
      </c>
      <c r="E3" s="1" t="s">
        <v>2</v>
      </c>
    </row>
    <row r="4" spans="1:7" x14ac:dyDescent="0.25">
      <c r="A4" s="1" t="s">
        <v>43</v>
      </c>
      <c r="B4" s="1" t="s">
        <v>47</v>
      </c>
      <c r="C4" s="1" t="s">
        <v>48</v>
      </c>
      <c r="D4" s="2">
        <v>3401.45</v>
      </c>
      <c r="E4" s="4"/>
    </row>
    <row r="5" spans="1:7" x14ac:dyDescent="0.25">
      <c r="A5" s="1" t="s">
        <v>84</v>
      </c>
      <c r="B5" s="5">
        <v>43327</v>
      </c>
      <c r="C5" s="1" t="s">
        <v>48</v>
      </c>
      <c r="D5" s="2">
        <v>2515.6</v>
      </c>
      <c r="E5" s="4"/>
    </row>
    <row r="6" spans="1:7" x14ac:dyDescent="0.25">
      <c r="A6" s="1" t="s">
        <v>3</v>
      </c>
      <c r="B6" s="1" t="s">
        <v>49</v>
      </c>
      <c r="C6" s="1" t="s">
        <v>37</v>
      </c>
      <c r="D6" s="2">
        <v>8191.44</v>
      </c>
      <c r="E6" s="4">
        <v>3276.58</v>
      </c>
      <c r="F6" s="7">
        <f>D6*40%</f>
        <v>3276.576</v>
      </c>
      <c r="G6" s="6">
        <f>F6-E6</f>
        <v>-3.9999999999054126E-3</v>
      </c>
    </row>
    <row r="7" spans="1:7" x14ac:dyDescent="0.25">
      <c r="A7" s="1" t="s">
        <v>38</v>
      </c>
      <c r="B7" s="1" t="s">
        <v>50</v>
      </c>
      <c r="C7" s="1" t="s">
        <v>85</v>
      </c>
      <c r="D7" s="2">
        <v>4012.04</v>
      </c>
      <c r="E7" s="4"/>
      <c r="F7" s="7"/>
      <c r="G7" s="6"/>
    </row>
    <row r="8" spans="1:7" x14ac:dyDescent="0.25">
      <c r="A8" s="1" t="s">
        <v>81</v>
      </c>
      <c r="B8" s="5">
        <v>43283</v>
      </c>
      <c r="C8" s="1" t="s">
        <v>10</v>
      </c>
      <c r="D8" s="2">
        <v>3773.42</v>
      </c>
      <c r="E8" s="4"/>
      <c r="F8" s="7"/>
      <c r="G8" s="6"/>
    </row>
    <row r="9" spans="1:7" x14ac:dyDescent="0.25">
      <c r="A9" s="1" t="s">
        <v>51</v>
      </c>
      <c r="B9" s="1" t="s">
        <v>52</v>
      </c>
      <c r="C9" s="1" t="s">
        <v>48</v>
      </c>
      <c r="D9" s="2">
        <v>5616.84</v>
      </c>
      <c r="E9" s="4"/>
      <c r="F9" s="7"/>
      <c r="G9" s="6"/>
    </row>
    <row r="10" spans="1:7" x14ac:dyDescent="0.25">
      <c r="A10" s="1" t="s">
        <v>6</v>
      </c>
      <c r="B10" s="1" t="s">
        <v>53</v>
      </c>
      <c r="C10" s="1" t="s">
        <v>86</v>
      </c>
      <c r="D10" s="2">
        <v>4346.84</v>
      </c>
      <c r="E10" s="4"/>
      <c r="F10" s="7"/>
      <c r="G10" s="6"/>
    </row>
    <row r="11" spans="1:7" x14ac:dyDescent="0.25">
      <c r="A11" s="1" t="s">
        <v>44</v>
      </c>
      <c r="B11" s="1" t="s">
        <v>54</v>
      </c>
      <c r="C11" s="1" t="s">
        <v>85</v>
      </c>
      <c r="D11" s="2">
        <v>4012.04</v>
      </c>
      <c r="E11" s="4"/>
      <c r="F11" s="7"/>
      <c r="G11" s="6"/>
    </row>
    <row r="12" spans="1:7" x14ac:dyDescent="0.25">
      <c r="A12" s="1" t="s">
        <v>82</v>
      </c>
      <c r="B12" s="5">
        <v>43073</v>
      </c>
      <c r="C12" s="1" t="s">
        <v>26</v>
      </c>
      <c r="D12" s="2">
        <v>1471.26</v>
      </c>
      <c r="E12" s="4"/>
      <c r="F12" s="7"/>
      <c r="G12" s="6"/>
    </row>
    <row r="13" spans="1:7" x14ac:dyDescent="0.25">
      <c r="A13" s="1" t="s">
        <v>83</v>
      </c>
      <c r="B13" s="5">
        <v>43286</v>
      </c>
      <c r="C13" s="1" t="s">
        <v>4</v>
      </c>
      <c r="D13" s="2">
        <v>1441.49</v>
      </c>
      <c r="E13" s="4"/>
      <c r="F13" s="7"/>
      <c r="G13" s="6"/>
    </row>
    <row r="14" spans="1:7" x14ac:dyDescent="0.25">
      <c r="A14" s="1" t="s">
        <v>7</v>
      </c>
      <c r="B14" s="1" t="s">
        <v>55</v>
      </c>
      <c r="C14" s="1" t="s">
        <v>8</v>
      </c>
      <c r="D14" s="2">
        <v>9734.07</v>
      </c>
      <c r="E14" s="4"/>
      <c r="F14" s="7"/>
      <c r="G14" s="6"/>
    </row>
    <row r="15" spans="1:7" x14ac:dyDescent="0.25">
      <c r="A15" s="1" t="s">
        <v>9</v>
      </c>
      <c r="B15" s="1" t="s">
        <v>56</v>
      </c>
      <c r="C15" s="1" t="s">
        <v>48</v>
      </c>
      <c r="D15" s="2">
        <v>4629.17</v>
      </c>
      <c r="E15" s="4">
        <v>1851.67</v>
      </c>
      <c r="F15" s="7">
        <f t="shared" ref="F15:F32" si="0">D15*40%</f>
        <v>1851.6680000000001</v>
      </c>
      <c r="G15" s="6">
        <f t="shared" ref="G15:G32" si="1">F15-E15</f>
        <v>-1.9999999999527063E-3</v>
      </c>
    </row>
    <row r="16" spans="1:7" x14ac:dyDescent="0.25">
      <c r="A16" s="1" t="s">
        <v>31</v>
      </c>
      <c r="B16" s="1" t="s">
        <v>57</v>
      </c>
      <c r="C16" s="1" t="s">
        <v>87</v>
      </c>
      <c r="D16" s="2">
        <v>3768.56</v>
      </c>
      <c r="E16" s="4">
        <v>1507.42</v>
      </c>
      <c r="F16" s="7">
        <f t="shared" si="0"/>
        <v>1507.424</v>
      </c>
      <c r="G16" s="6">
        <f t="shared" si="1"/>
        <v>3.9999999999054126E-3</v>
      </c>
    </row>
    <row r="17" spans="1:7" x14ac:dyDescent="0.25">
      <c r="A17" s="1" t="s">
        <v>79</v>
      </c>
      <c r="B17" s="5">
        <v>43227</v>
      </c>
      <c r="C17" s="8" t="s">
        <v>4</v>
      </c>
      <c r="D17" s="2">
        <v>1441.49</v>
      </c>
      <c r="E17" s="4"/>
      <c r="F17" s="7"/>
      <c r="G17" s="6"/>
    </row>
    <row r="18" spans="1:7" x14ac:dyDescent="0.25">
      <c r="A18" s="1" t="s">
        <v>33</v>
      </c>
      <c r="B18" s="1" t="s">
        <v>58</v>
      </c>
      <c r="C18" s="1" t="s">
        <v>88</v>
      </c>
      <c r="D18" s="2">
        <v>1532.65</v>
      </c>
      <c r="E18" s="4"/>
      <c r="F18" s="7"/>
      <c r="G18" s="6"/>
    </row>
    <row r="19" spans="1:7" x14ac:dyDescent="0.25">
      <c r="A19" s="1" t="s">
        <v>11</v>
      </c>
      <c r="B19" s="1" t="s">
        <v>59</v>
      </c>
      <c r="C19" s="1" t="s">
        <v>12</v>
      </c>
      <c r="D19" s="2">
        <v>10859.61</v>
      </c>
      <c r="E19" s="4"/>
      <c r="F19" s="7"/>
      <c r="G19" s="6"/>
    </row>
    <row r="20" spans="1:7" x14ac:dyDescent="0.25">
      <c r="A20" s="1" t="s">
        <v>13</v>
      </c>
      <c r="B20" s="1" t="s">
        <v>60</v>
      </c>
      <c r="C20" s="1" t="s">
        <v>89</v>
      </c>
      <c r="D20" s="2">
        <v>2038.64</v>
      </c>
      <c r="E20" s="4"/>
      <c r="F20" s="7"/>
      <c r="G20" s="6"/>
    </row>
    <row r="21" spans="1:7" x14ac:dyDescent="0.25">
      <c r="A21" s="1" t="s">
        <v>27</v>
      </c>
      <c r="B21" s="1" t="s">
        <v>61</v>
      </c>
      <c r="C21" s="1" t="s">
        <v>90</v>
      </c>
      <c r="D21" s="2">
        <v>1766.87</v>
      </c>
      <c r="E21" s="4">
        <v>706.75</v>
      </c>
      <c r="F21" s="7">
        <f t="shared" si="0"/>
        <v>706.74800000000005</v>
      </c>
      <c r="G21" s="6">
        <f>D21+E21</f>
        <v>2473.62</v>
      </c>
    </row>
    <row r="22" spans="1:7" x14ac:dyDescent="0.25">
      <c r="A22" s="1" t="s">
        <v>14</v>
      </c>
      <c r="B22" s="1" t="s">
        <v>62</v>
      </c>
      <c r="C22" s="1" t="s">
        <v>91</v>
      </c>
      <c r="D22" s="2">
        <v>4346.84</v>
      </c>
      <c r="E22" s="4"/>
      <c r="F22" s="7"/>
      <c r="G22" s="6"/>
    </row>
    <row r="23" spans="1:7" x14ac:dyDescent="0.25">
      <c r="A23" s="1" t="s">
        <v>45</v>
      </c>
      <c r="B23" s="1" t="s">
        <v>63</v>
      </c>
      <c r="C23" s="1" t="s">
        <v>46</v>
      </c>
      <c r="D23" s="2">
        <v>4281.75</v>
      </c>
      <c r="E23" s="4"/>
      <c r="F23" s="7"/>
      <c r="G23" s="6"/>
    </row>
    <row r="24" spans="1:7" x14ac:dyDescent="0.25">
      <c r="A24" s="1" t="s">
        <v>41</v>
      </c>
      <c r="B24" s="1" t="s">
        <v>64</v>
      </c>
      <c r="C24" s="1" t="s">
        <v>42</v>
      </c>
      <c r="D24" s="2">
        <v>4105.6899999999996</v>
      </c>
      <c r="E24" s="4"/>
      <c r="F24" s="7"/>
      <c r="G24" s="6"/>
    </row>
    <row r="25" spans="1:7" x14ac:dyDescent="0.25">
      <c r="A25" s="1" t="s">
        <v>15</v>
      </c>
      <c r="B25" s="1" t="s">
        <v>65</v>
      </c>
      <c r="C25" s="1" t="s">
        <v>39</v>
      </c>
      <c r="D25" s="2">
        <v>6815</v>
      </c>
      <c r="E25" s="4"/>
      <c r="F25" s="7"/>
      <c r="G25" s="6"/>
    </row>
    <row r="26" spans="1:7" x14ac:dyDescent="0.25">
      <c r="A26" s="1" t="s">
        <v>32</v>
      </c>
      <c r="B26" s="1" t="s">
        <v>66</v>
      </c>
      <c r="C26" s="1" t="s">
        <v>92</v>
      </c>
      <c r="D26" s="2">
        <v>4265.76</v>
      </c>
      <c r="E26" s="4"/>
      <c r="F26" s="7"/>
      <c r="G26" s="6"/>
    </row>
    <row r="27" spans="1:7" x14ac:dyDescent="0.25">
      <c r="A27" s="1" t="s">
        <v>36</v>
      </c>
      <c r="B27" s="1" t="s">
        <v>67</v>
      </c>
      <c r="C27" s="1" t="s">
        <v>93</v>
      </c>
      <c r="D27" s="2">
        <v>1501.64</v>
      </c>
      <c r="E27" s="4"/>
      <c r="F27" s="7"/>
      <c r="G27" s="6"/>
    </row>
    <row r="28" spans="1:7" x14ac:dyDescent="0.25">
      <c r="A28" s="1" t="s">
        <v>35</v>
      </c>
      <c r="B28" s="1" t="s">
        <v>68</v>
      </c>
      <c r="C28" s="1" t="s">
        <v>93</v>
      </c>
      <c r="D28" s="2">
        <v>1501.64</v>
      </c>
      <c r="E28" s="4"/>
      <c r="F28" s="7"/>
      <c r="G28" s="6"/>
    </row>
    <row r="29" spans="1:7" x14ac:dyDescent="0.25">
      <c r="A29" s="1" t="s">
        <v>16</v>
      </c>
      <c r="B29" s="1" t="s">
        <v>69</v>
      </c>
      <c r="C29" s="1" t="s">
        <v>94</v>
      </c>
      <c r="D29" s="2">
        <v>4258.8900000000003</v>
      </c>
      <c r="E29" s="4"/>
      <c r="F29" s="7"/>
      <c r="G29" s="6"/>
    </row>
    <row r="30" spans="1:7" x14ac:dyDescent="0.25">
      <c r="A30" s="1" t="s">
        <v>17</v>
      </c>
      <c r="B30" s="1" t="s">
        <v>70</v>
      </c>
      <c r="C30" s="1" t="s">
        <v>18</v>
      </c>
      <c r="D30" s="2">
        <v>11127.93</v>
      </c>
      <c r="E30" s="4">
        <v>4451.17</v>
      </c>
      <c r="F30" s="7">
        <f t="shared" si="0"/>
        <v>4451.1720000000005</v>
      </c>
      <c r="G30" s="6">
        <f t="shared" si="1"/>
        <v>2.0000000004074536E-3</v>
      </c>
    </row>
    <row r="31" spans="1:7" x14ac:dyDescent="0.25">
      <c r="A31" s="1" t="s">
        <v>40</v>
      </c>
      <c r="B31" s="1" t="s">
        <v>71</v>
      </c>
      <c r="C31" s="1" t="s">
        <v>85</v>
      </c>
      <c r="D31" s="2">
        <v>4012.04</v>
      </c>
      <c r="E31" s="4"/>
      <c r="F31" s="7"/>
      <c r="G31" s="6"/>
    </row>
    <row r="32" spans="1:7" x14ac:dyDescent="0.25">
      <c r="A32" s="1" t="s">
        <v>29</v>
      </c>
      <c r="B32" s="1" t="s">
        <v>72</v>
      </c>
      <c r="C32" s="1" t="s">
        <v>5</v>
      </c>
      <c r="D32" s="2">
        <v>4724.76</v>
      </c>
      <c r="E32" s="4">
        <v>1889.9</v>
      </c>
      <c r="F32" s="7">
        <f t="shared" si="0"/>
        <v>1889.9040000000002</v>
      </c>
      <c r="G32" s="6">
        <f t="shared" si="1"/>
        <v>4.0000000001327862E-3</v>
      </c>
    </row>
    <row r="33" spans="1:7" x14ac:dyDescent="0.25">
      <c r="A33" s="1" t="s">
        <v>23</v>
      </c>
      <c r="B33" s="1" t="s">
        <v>73</v>
      </c>
      <c r="C33" s="1" t="s">
        <v>95</v>
      </c>
      <c r="D33" s="2">
        <v>3073.69</v>
      </c>
      <c r="E33" s="4"/>
      <c r="G33" s="6"/>
    </row>
    <row r="34" spans="1:7" x14ac:dyDescent="0.25">
      <c r="A34" s="1" t="s">
        <v>30</v>
      </c>
      <c r="B34" s="1" t="s">
        <v>74</v>
      </c>
      <c r="C34" s="1" t="s">
        <v>96</v>
      </c>
      <c r="D34" s="2">
        <v>2306.6799999999998</v>
      </c>
      <c r="E34" s="4"/>
      <c r="G34" s="6"/>
    </row>
    <row r="35" spans="1:7" x14ac:dyDescent="0.25">
      <c r="A35" s="1" t="s">
        <v>34</v>
      </c>
      <c r="B35" s="1" t="s">
        <v>75</v>
      </c>
      <c r="C35" s="1" t="s">
        <v>93</v>
      </c>
      <c r="D35" s="2">
        <v>1501.64</v>
      </c>
      <c r="E35" s="4"/>
      <c r="G35" s="6"/>
    </row>
    <row r="36" spans="1:7" x14ac:dyDescent="0.25">
      <c r="A36" s="1" t="s">
        <v>24</v>
      </c>
      <c r="B36" s="1" t="s">
        <v>76</v>
      </c>
      <c r="C36" s="1" t="s">
        <v>25</v>
      </c>
      <c r="D36" s="2">
        <v>6808.73</v>
      </c>
      <c r="E36" s="4"/>
      <c r="G36" s="6"/>
    </row>
    <row r="37" spans="1:7" x14ac:dyDescent="0.25">
      <c r="A37" s="1" t="s">
        <v>28</v>
      </c>
      <c r="B37" s="1" t="s">
        <v>77</v>
      </c>
      <c r="C37" s="1" t="s">
        <v>97</v>
      </c>
      <c r="D37" s="2">
        <v>1878.6</v>
      </c>
      <c r="E37" s="4"/>
      <c r="G37" s="6"/>
    </row>
    <row r="38" spans="1:7" x14ac:dyDescent="0.25">
      <c r="A38" s="1" t="s">
        <v>80</v>
      </c>
      <c r="B38" s="5">
        <v>43255</v>
      </c>
      <c r="C38" s="1" t="s">
        <v>4</v>
      </c>
      <c r="D38" s="2">
        <v>1441.49</v>
      </c>
      <c r="E38" s="4"/>
      <c r="G38" s="6"/>
    </row>
    <row r="39" spans="1:7" x14ac:dyDescent="0.25">
      <c r="A39" s="1" t="s">
        <v>19</v>
      </c>
      <c r="B39" s="1" t="s">
        <v>78</v>
      </c>
      <c r="C39" s="1" t="s">
        <v>20</v>
      </c>
      <c r="D39" s="2">
        <v>11497</v>
      </c>
      <c r="E39" s="4"/>
      <c r="G39" s="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D39" sqref="D39"/>
    </sheetView>
  </sheetViews>
  <sheetFormatPr defaultRowHeight="15" x14ac:dyDescent="0.25"/>
  <cols>
    <col min="1" max="1" width="45.42578125" bestFit="1" customWidth="1"/>
    <col min="2" max="2" width="16.85546875" bestFit="1" customWidth="1"/>
    <col min="3" max="3" width="23.5703125" bestFit="1" customWidth="1"/>
    <col min="4" max="4" width="10.140625" customWidth="1"/>
    <col min="5" max="5" width="12.42578125" bestFit="1" customWidth="1"/>
    <col min="6" max="6" width="9.5703125" bestFit="1" customWidth="1"/>
  </cols>
  <sheetData>
    <row r="1" spans="1:7" x14ac:dyDescent="0.25">
      <c r="A1" s="3">
        <v>43497</v>
      </c>
    </row>
    <row r="3" spans="1:7" x14ac:dyDescent="0.25">
      <c r="A3" s="1" t="s">
        <v>0</v>
      </c>
      <c r="B3" s="1" t="s">
        <v>21</v>
      </c>
      <c r="C3" s="1" t="s">
        <v>22</v>
      </c>
      <c r="D3" s="1" t="s">
        <v>1</v>
      </c>
      <c r="E3" s="1" t="s">
        <v>2</v>
      </c>
    </row>
    <row r="4" spans="1:7" x14ac:dyDescent="0.25">
      <c r="A4" s="1" t="s">
        <v>43</v>
      </c>
      <c r="B4" s="1" t="s">
        <v>47</v>
      </c>
      <c r="C4" s="1" t="s">
        <v>48</v>
      </c>
      <c r="D4" s="2">
        <v>3401.45</v>
      </c>
      <c r="E4" s="4"/>
    </row>
    <row r="5" spans="1:7" x14ac:dyDescent="0.25">
      <c r="A5" s="1" t="s">
        <v>84</v>
      </c>
      <c r="B5" s="5">
        <v>43327</v>
      </c>
      <c r="C5" s="1" t="s">
        <v>48</v>
      </c>
      <c r="D5" s="2">
        <v>2515.6</v>
      </c>
      <c r="E5" s="4"/>
    </row>
    <row r="6" spans="1:7" x14ac:dyDescent="0.25">
      <c r="A6" s="1" t="s">
        <v>3</v>
      </c>
      <c r="B6" s="1" t="s">
        <v>49</v>
      </c>
      <c r="C6" s="1" t="s">
        <v>37</v>
      </c>
      <c r="D6" s="2">
        <v>8191.44</v>
      </c>
      <c r="E6" s="4">
        <v>3276.58</v>
      </c>
      <c r="F6" s="7">
        <f>D6*40%</f>
        <v>3276.576</v>
      </c>
      <c r="G6" s="6">
        <f>F6-E6</f>
        <v>-3.9999999999054126E-3</v>
      </c>
    </row>
    <row r="7" spans="1:7" x14ac:dyDescent="0.25">
      <c r="A7" s="1" t="s">
        <v>38</v>
      </c>
      <c r="B7" s="1" t="s">
        <v>50</v>
      </c>
      <c r="C7" s="1" t="s">
        <v>85</v>
      </c>
      <c r="D7" s="2">
        <v>4012.04</v>
      </c>
      <c r="E7" s="4"/>
      <c r="F7" s="7"/>
      <c r="G7" s="6"/>
    </row>
    <row r="8" spans="1:7" x14ac:dyDescent="0.25">
      <c r="A8" s="1" t="s">
        <v>81</v>
      </c>
      <c r="B8" s="5">
        <v>43283</v>
      </c>
      <c r="C8" s="1" t="s">
        <v>10</v>
      </c>
      <c r="D8" s="2">
        <v>3773.42</v>
      </c>
      <c r="E8" s="4"/>
      <c r="F8" s="7"/>
      <c r="G8" s="6"/>
    </row>
    <row r="9" spans="1:7" x14ac:dyDescent="0.25">
      <c r="A9" s="1" t="s">
        <v>51</v>
      </c>
      <c r="B9" s="1" t="s">
        <v>52</v>
      </c>
      <c r="C9" s="1" t="s">
        <v>48</v>
      </c>
      <c r="D9" s="2">
        <v>5732.83</v>
      </c>
      <c r="E9" s="4"/>
      <c r="F9" s="7"/>
      <c r="G9" s="6"/>
    </row>
    <row r="10" spans="1:7" x14ac:dyDescent="0.25">
      <c r="A10" s="1" t="s">
        <v>6</v>
      </c>
      <c r="B10" s="1" t="s">
        <v>53</v>
      </c>
      <c r="C10" s="1" t="s">
        <v>86</v>
      </c>
      <c r="D10" s="2">
        <v>4346.84</v>
      </c>
      <c r="E10" s="4"/>
      <c r="F10" s="7"/>
      <c r="G10" s="6"/>
    </row>
    <row r="11" spans="1:7" x14ac:dyDescent="0.25">
      <c r="A11" s="1" t="s">
        <v>44</v>
      </c>
      <c r="B11" s="1" t="s">
        <v>54</v>
      </c>
      <c r="C11" s="1" t="s">
        <v>85</v>
      </c>
      <c r="D11" s="2">
        <v>4012.04</v>
      </c>
      <c r="E11" s="4"/>
      <c r="F11" s="7"/>
      <c r="G11" s="6"/>
    </row>
    <row r="12" spans="1:7" x14ac:dyDescent="0.25">
      <c r="A12" s="1" t="s">
        <v>82</v>
      </c>
      <c r="B12" s="5">
        <v>43073</v>
      </c>
      <c r="C12" s="1" t="s">
        <v>26</v>
      </c>
      <c r="D12" s="2">
        <v>1471.26</v>
      </c>
      <c r="E12" s="4"/>
      <c r="F12" s="7"/>
      <c r="G12" s="6"/>
    </row>
    <row r="13" spans="1:7" x14ac:dyDescent="0.25">
      <c r="A13" s="1" t="s">
        <v>83</v>
      </c>
      <c r="B13" s="5">
        <v>43286</v>
      </c>
      <c r="C13" s="1" t="s">
        <v>4</v>
      </c>
      <c r="D13" s="2">
        <v>1441.49</v>
      </c>
      <c r="E13" s="4"/>
      <c r="F13" s="7"/>
      <c r="G13" s="6"/>
    </row>
    <row r="14" spans="1:7" x14ac:dyDescent="0.25">
      <c r="A14" s="1" t="s">
        <v>7</v>
      </c>
      <c r="B14" s="1" t="s">
        <v>55</v>
      </c>
      <c r="C14" s="1" t="s">
        <v>8</v>
      </c>
      <c r="D14" s="2">
        <v>9734.07</v>
      </c>
      <c r="E14" s="4"/>
      <c r="F14" s="7"/>
      <c r="G14" s="6"/>
    </row>
    <row r="15" spans="1:7" x14ac:dyDescent="0.25">
      <c r="A15" s="1" t="s">
        <v>9</v>
      </c>
      <c r="B15" s="1" t="s">
        <v>56</v>
      </c>
      <c r="C15" s="1" t="s">
        <v>48</v>
      </c>
      <c r="D15" s="2">
        <v>4629.17</v>
      </c>
      <c r="E15" s="4">
        <v>1851.67</v>
      </c>
      <c r="F15" s="7">
        <f t="shared" ref="F15:F31" si="0">D15*40%</f>
        <v>1851.6680000000001</v>
      </c>
      <c r="G15" s="6">
        <f t="shared" ref="G15:G31" si="1">F15-E15</f>
        <v>-1.9999999999527063E-3</v>
      </c>
    </row>
    <row r="16" spans="1:7" x14ac:dyDescent="0.25">
      <c r="A16" s="1" t="s">
        <v>31</v>
      </c>
      <c r="B16" s="1" t="s">
        <v>57</v>
      </c>
      <c r="C16" s="1" t="s">
        <v>98</v>
      </c>
      <c r="D16" s="2">
        <v>3846.38</v>
      </c>
      <c r="E16" s="4">
        <v>1538.55</v>
      </c>
      <c r="F16" s="7">
        <f t="shared" si="0"/>
        <v>1538.5520000000001</v>
      </c>
      <c r="G16" s="6">
        <f t="shared" si="1"/>
        <v>2.00000000018008E-3</v>
      </c>
    </row>
    <row r="17" spans="1:7" x14ac:dyDescent="0.25">
      <c r="A17" s="1" t="s">
        <v>79</v>
      </c>
      <c r="B17" s="5">
        <v>43227</v>
      </c>
      <c r="C17" s="8" t="s">
        <v>4</v>
      </c>
      <c r="D17" s="2">
        <v>1441.49</v>
      </c>
      <c r="E17" s="4"/>
      <c r="F17" s="7"/>
      <c r="G17" s="6"/>
    </row>
    <row r="18" spans="1:7" x14ac:dyDescent="0.25">
      <c r="A18" s="1" t="s">
        <v>33</v>
      </c>
      <c r="B18" s="1" t="s">
        <v>58</v>
      </c>
      <c r="C18" s="1" t="s">
        <v>88</v>
      </c>
      <c r="D18" s="2">
        <v>1532.65</v>
      </c>
      <c r="E18" s="4"/>
      <c r="F18" s="7"/>
      <c r="G18" s="6"/>
    </row>
    <row r="19" spans="1:7" x14ac:dyDescent="0.25">
      <c r="A19" s="1" t="s">
        <v>11</v>
      </c>
      <c r="B19" s="1" t="s">
        <v>59</v>
      </c>
      <c r="C19" s="1" t="s">
        <v>12</v>
      </c>
      <c r="D19" s="2">
        <v>10859.61</v>
      </c>
      <c r="E19" s="4"/>
      <c r="F19" s="7"/>
      <c r="G19" s="6"/>
    </row>
    <row r="20" spans="1:7" x14ac:dyDescent="0.25">
      <c r="A20" s="1" t="s">
        <v>13</v>
      </c>
      <c r="B20" s="1" t="s">
        <v>60</v>
      </c>
      <c r="C20" s="1" t="s">
        <v>89</v>
      </c>
      <c r="D20" s="2">
        <v>2038.64</v>
      </c>
      <c r="E20" s="4"/>
      <c r="F20" s="7"/>
      <c r="G20" s="6"/>
    </row>
    <row r="21" spans="1:7" x14ac:dyDescent="0.25">
      <c r="A21" s="1" t="s">
        <v>27</v>
      </c>
      <c r="B21" s="1" t="s">
        <v>61</v>
      </c>
      <c r="C21" s="1" t="s">
        <v>90</v>
      </c>
      <c r="D21" s="2">
        <v>1766.87</v>
      </c>
      <c r="E21" s="4">
        <v>706.75</v>
      </c>
      <c r="F21" s="7">
        <f t="shared" si="0"/>
        <v>706.74800000000005</v>
      </c>
      <c r="G21" s="6">
        <f>D21+E21</f>
        <v>2473.62</v>
      </c>
    </row>
    <row r="22" spans="1:7" x14ac:dyDescent="0.25">
      <c r="A22" s="1" t="s">
        <v>14</v>
      </c>
      <c r="B22" s="1" t="s">
        <v>62</v>
      </c>
      <c r="C22" s="1" t="s">
        <v>91</v>
      </c>
      <c r="D22" s="2">
        <v>4346.84</v>
      </c>
      <c r="E22" s="4"/>
      <c r="F22" s="7"/>
      <c r="G22" s="6"/>
    </row>
    <row r="23" spans="1:7" x14ac:dyDescent="0.25">
      <c r="A23" s="1" t="s">
        <v>45</v>
      </c>
      <c r="B23" s="1" t="s">
        <v>63</v>
      </c>
      <c r="C23" s="1" t="s">
        <v>46</v>
      </c>
      <c r="D23" s="2">
        <v>4281.75</v>
      </c>
      <c r="E23" s="4"/>
      <c r="F23" s="7"/>
      <c r="G23" s="6"/>
    </row>
    <row r="24" spans="1:7" x14ac:dyDescent="0.25">
      <c r="A24" s="1" t="s">
        <v>41</v>
      </c>
      <c r="B24" s="1" t="s">
        <v>64</v>
      </c>
      <c r="C24" s="1" t="s">
        <v>42</v>
      </c>
      <c r="D24" s="2">
        <v>4105.6899999999996</v>
      </c>
      <c r="E24" s="4"/>
      <c r="F24" s="7"/>
      <c r="G24" s="6"/>
    </row>
    <row r="25" spans="1:7" x14ac:dyDescent="0.25">
      <c r="A25" s="1" t="s">
        <v>15</v>
      </c>
      <c r="B25" s="1" t="s">
        <v>65</v>
      </c>
      <c r="C25" s="1" t="s">
        <v>39</v>
      </c>
      <c r="D25" s="2">
        <v>6815</v>
      </c>
      <c r="E25" s="4"/>
      <c r="F25" s="7"/>
      <c r="G25" s="6"/>
    </row>
    <row r="26" spans="1:7" x14ac:dyDescent="0.25">
      <c r="A26" s="1" t="s">
        <v>32</v>
      </c>
      <c r="B26" s="1" t="s">
        <v>66</v>
      </c>
      <c r="C26" s="1" t="s">
        <v>92</v>
      </c>
      <c r="D26" s="2">
        <v>4353.8500000000004</v>
      </c>
      <c r="E26" s="4"/>
      <c r="F26" s="7"/>
      <c r="G26" s="6"/>
    </row>
    <row r="27" spans="1:7" x14ac:dyDescent="0.25">
      <c r="A27" s="1" t="s">
        <v>36</v>
      </c>
      <c r="B27" s="1" t="s">
        <v>67</v>
      </c>
      <c r="C27" s="1" t="s">
        <v>93</v>
      </c>
      <c r="D27" s="2">
        <v>1501.64</v>
      </c>
      <c r="E27" s="4"/>
      <c r="F27" s="7"/>
      <c r="G27" s="6"/>
    </row>
    <row r="28" spans="1:7" x14ac:dyDescent="0.25">
      <c r="A28" s="1" t="s">
        <v>16</v>
      </c>
      <c r="B28" s="1" t="s">
        <v>69</v>
      </c>
      <c r="C28" s="1" t="s">
        <v>94</v>
      </c>
      <c r="D28" s="2">
        <v>4258.8900000000003</v>
      </c>
      <c r="E28" s="4"/>
      <c r="F28" s="7"/>
      <c r="G28" s="6"/>
    </row>
    <row r="29" spans="1:7" x14ac:dyDescent="0.25">
      <c r="A29" s="1" t="s">
        <v>17</v>
      </c>
      <c r="B29" s="1" t="s">
        <v>70</v>
      </c>
      <c r="C29" s="1" t="s">
        <v>18</v>
      </c>
      <c r="D29" s="2">
        <v>11127.93</v>
      </c>
      <c r="E29" s="4">
        <v>4451.17</v>
      </c>
      <c r="F29" s="7">
        <f t="shared" si="0"/>
        <v>4451.1720000000005</v>
      </c>
      <c r="G29" s="6">
        <f t="shared" si="1"/>
        <v>2.0000000004074536E-3</v>
      </c>
    </row>
    <row r="30" spans="1:7" x14ac:dyDescent="0.25">
      <c r="A30" s="1" t="s">
        <v>40</v>
      </c>
      <c r="B30" s="1" t="s">
        <v>71</v>
      </c>
      <c r="C30" s="1" t="s">
        <v>85</v>
      </c>
      <c r="D30" s="2">
        <v>4012.04</v>
      </c>
      <c r="E30" s="4"/>
      <c r="F30" s="7"/>
      <c r="G30" s="6"/>
    </row>
    <row r="31" spans="1:7" x14ac:dyDescent="0.25">
      <c r="A31" s="1" t="s">
        <v>29</v>
      </c>
      <c r="B31" s="1" t="s">
        <v>72</v>
      </c>
      <c r="C31" s="1" t="s">
        <v>5</v>
      </c>
      <c r="D31" s="2">
        <v>4724.76</v>
      </c>
      <c r="E31" s="4">
        <v>1889.9</v>
      </c>
      <c r="F31" s="7">
        <f t="shared" si="0"/>
        <v>1889.9040000000002</v>
      </c>
      <c r="G31" s="6">
        <f t="shared" si="1"/>
        <v>4.0000000001327862E-3</v>
      </c>
    </row>
    <row r="32" spans="1:7" x14ac:dyDescent="0.25">
      <c r="A32" s="1" t="s">
        <v>23</v>
      </c>
      <c r="B32" s="1" t="s">
        <v>73</v>
      </c>
      <c r="C32" s="1" t="s">
        <v>95</v>
      </c>
      <c r="D32" s="2">
        <v>3073.69</v>
      </c>
      <c r="E32" s="4"/>
      <c r="G32" s="6"/>
    </row>
    <row r="33" spans="1:7" x14ac:dyDescent="0.25">
      <c r="A33" s="1" t="s">
        <v>30</v>
      </c>
      <c r="B33" s="1" t="s">
        <v>74</v>
      </c>
      <c r="C33" s="1" t="s">
        <v>96</v>
      </c>
      <c r="D33" s="2">
        <v>2306.6799999999998</v>
      </c>
      <c r="E33" s="4"/>
      <c r="G33" s="6"/>
    </row>
    <row r="34" spans="1:7" x14ac:dyDescent="0.25">
      <c r="A34" s="1" t="s">
        <v>34</v>
      </c>
      <c r="B34" s="1" t="s">
        <v>75</v>
      </c>
      <c r="C34" s="1" t="s">
        <v>93</v>
      </c>
      <c r="D34" s="2">
        <v>1501.64</v>
      </c>
      <c r="E34" s="4"/>
      <c r="G34" s="6"/>
    </row>
    <row r="35" spans="1:7" x14ac:dyDescent="0.25">
      <c r="A35" s="1" t="s">
        <v>24</v>
      </c>
      <c r="B35" s="1" t="s">
        <v>76</v>
      </c>
      <c r="C35" s="1" t="s">
        <v>25</v>
      </c>
      <c r="D35" s="2">
        <v>6808.73</v>
      </c>
      <c r="E35" s="4"/>
      <c r="G35" s="6"/>
    </row>
    <row r="36" spans="1:7" x14ac:dyDescent="0.25">
      <c r="A36" s="1" t="s">
        <v>28</v>
      </c>
      <c r="B36" s="1" t="s">
        <v>77</v>
      </c>
      <c r="C36" s="1" t="s">
        <v>97</v>
      </c>
      <c r="D36" s="2">
        <v>1878.6</v>
      </c>
      <c r="E36" s="4"/>
      <c r="G36" s="6"/>
    </row>
    <row r="37" spans="1:7" x14ac:dyDescent="0.25">
      <c r="A37" s="1" t="s">
        <v>99</v>
      </c>
      <c r="B37" s="5">
        <v>43521</v>
      </c>
      <c r="C37" s="1" t="s">
        <v>48</v>
      </c>
      <c r="D37" s="2">
        <v>3600</v>
      </c>
      <c r="E37" s="4"/>
      <c r="G37" s="6"/>
    </row>
    <row r="38" spans="1:7" x14ac:dyDescent="0.25">
      <c r="A38" s="1" t="s">
        <v>80</v>
      </c>
      <c r="B38" s="5">
        <v>43255</v>
      </c>
      <c r="C38" s="1" t="s">
        <v>4</v>
      </c>
      <c r="D38" s="2">
        <v>1441.49</v>
      </c>
      <c r="E38" s="4"/>
      <c r="G38" s="6"/>
    </row>
    <row r="39" spans="1:7" x14ac:dyDescent="0.25">
      <c r="A39" s="1" t="s">
        <v>19</v>
      </c>
      <c r="B39" s="1" t="s">
        <v>78</v>
      </c>
      <c r="C39" s="1" t="s">
        <v>20</v>
      </c>
      <c r="D39" s="2">
        <v>11497</v>
      </c>
      <c r="E39" s="4"/>
      <c r="G39" s="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D41" sqref="D41"/>
    </sheetView>
  </sheetViews>
  <sheetFormatPr defaultRowHeight="15" x14ac:dyDescent="0.25"/>
  <cols>
    <col min="1" max="1" width="45.42578125" bestFit="1" customWidth="1"/>
    <col min="2" max="2" width="16.85546875" bestFit="1" customWidth="1"/>
    <col min="3" max="3" width="23.5703125" bestFit="1" customWidth="1"/>
    <col min="4" max="4" width="10.140625" customWidth="1"/>
    <col min="5" max="5" width="12.42578125" bestFit="1" customWidth="1"/>
    <col min="6" max="6" width="9.5703125" bestFit="1" customWidth="1"/>
  </cols>
  <sheetData>
    <row r="1" spans="1:7" x14ac:dyDescent="0.25">
      <c r="A1" s="3">
        <v>43525</v>
      </c>
    </row>
    <row r="3" spans="1:7" x14ac:dyDescent="0.25">
      <c r="A3" s="1" t="s">
        <v>0</v>
      </c>
      <c r="B3" s="1" t="s">
        <v>21</v>
      </c>
      <c r="C3" s="1" t="s">
        <v>22</v>
      </c>
      <c r="D3" s="1" t="s">
        <v>1</v>
      </c>
      <c r="E3" s="1" t="s">
        <v>2</v>
      </c>
    </row>
    <row r="4" spans="1:7" x14ac:dyDescent="0.25">
      <c r="A4" s="1" t="s">
        <v>43</v>
      </c>
      <c r="B4" s="1" t="s">
        <v>47</v>
      </c>
      <c r="C4" s="1" t="s">
        <v>48</v>
      </c>
      <c r="D4" s="2">
        <v>3401.45</v>
      </c>
      <c r="E4" s="4"/>
    </row>
    <row r="5" spans="1:7" x14ac:dyDescent="0.25">
      <c r="A5" s="1" t="s">
        <v>84</v>
      </c>
      <c r="B5" s="5">
        <v>43327</v>
      </c>
      <c r="C5" s="1" t="s">
        <v>48</v>
      </c>
      <c r="D5" s="2">
        <v>2515.6</v>
      </c>
      <c r="E5" s="4"/>
    </row>
    <row r="6" spans="1:7" x14ac:dyDescent="0.25">
      <c r="A6" s="1" t="s">
        <v>3</v>
      </c>
      <c r="B6" s="1" t="s">
        <v>49</v>
      </c>
      <c r="C6" s="1" t="s">
        <v>37</v>
      </c>
      <c r="D6" s="2">
        <v>8191.44</v>
      </c>
      <c r="E6" s="4">
        <v>3276.58</v>
      </c>
      <c r="F6" s="7">
        <f>D6*40%</f>
        <v>3276.576</v>
      </c>
      <c r="G6" s="6">
        <f>F6-E6</f>
        <v>-3.9999999999054126E-3</v>
      </c>
    </row>
    <row r="7" spans="1:7" x14ac:dyDescent="0.25">
      <c r="A7" s="1" t="s">
        <v>38</v>
      </c>
      <c r="B7" s="1" t="s">
        <v>50</v>
      </c>
      <c r="C7" s="1" t="s">
        <v>85</v>
      </c>
      <c r="D7" s="2">
        <v>4012.04</v>
      </c>
      <c r="E7" s="4"/>
      <c r="F7" s="7"/>
      <c r="G7" s="6"/>
    </row>
    <row r="8" spans="1:7" x14ac:dyDescent="0.25">
      <c r="A8" s="1" t="s">
        <v>81</v>
      </c>
      <c r="B8" s="5">
        <v>43283</v>
      </c>
      <c r="C8" s="1" t="s">
        <v>10</v>
      </c>
      <c r="D8" s="2">
        <v>3773.42</v>
      </c>
      <c r="E8" s="4"/>
      <c r="F8" s="7"/>
      <c r="G8" s="6"/>
    </row>
    <row r="9" spans="1:7" x14ac:dyDescent="0.25">
      <c r="A9" s="1" t="s">
        <v>51</v>
      </c>
      <c r="B9" s="1" t="s">
        <v>52</v>
      </c>
      <c r="C9" s="1" t="s">
        <v>48</v>
      </c>
      <c r="D9" s="2">
        <v>5732.83</v>
      </c>
      <c r="E9" s="4"/>
      <c r="F9" s="7"/>
      <c r="G9" s="6"/>
    </row>
    <row r="10" spans="1:7" x14ac:dyDescent="0.25">
      <c r="A10" s="1" t="s">
        <v>6</v>
      </c>
      <c r="B10" s="1" t="s">
        <v>53</v>
      </c>
      <c r="C10" s="1" t="s">
        <v>86</v>
      </c>
      <c r="D10" s="2">
        <v>4346.84</v>
      </c>
      <c r="E10" s="4"/>
      <c r="F10" s="7"/>
      <c r="G10" s="6"/>
    </row>
    <row r="11" spans="1:7" x14ac:dyDescent="0.25">
      <c r="A11" s="1" t="s">
        <v>44</v>
      </c>
      <c r="B11" s="1" t="s">
        <v>54</v>
      </c>
      <c r="C11" s="1" t="s">
        <v>85</v>
      </c>
      <c r="D11" s="2">
        <v>4012.04</v>
      </c>
      <c r="E11" s="4"/>
      <c r="F11" s="7"/>
      <c r="G11" s="6"/>
    </row>
    <row r="12" spans="1:7" x14ac:dyDescent="0.25">
      <c r="A12" s="1" t="s">
        <v>82</v>
      </c>
      <c r="B12" s="5">
        <v>43073</v>
      </c>
      <c r="C12" s="1" t="s">
        <v>26</v>
      </c>
      <c r="D12" s="2">
        <v>1471.26</v>
      </c>
      <c r="E12" s="4"/>
      <c r="F12" s="7"/>
      <c r="G12" s="6"/>
    </row>
    <row r="13" spans="1:7" x14ac:dyDescent="0.25">
      <c r="A13" s="1" t="s">
        <v>83</v>
      </c>
      <c r="B13" s="5">
        <v>43286</v>
      </c>
      <c r="C13" s="1" t="s">
        <v>4</v>
      </c>
      <c r="D13" s="2">
        <v>1441.49</v>
      </c>
      <c r="E13" s="4"/>
      <c r="F13" s="7"/>
      <c r="G13" s="6"/>
    </row>
    <row r="14" spans="1:7" x14ac:dyDescent="0.25">
      <c r="A14" s="1" t="s">
        <v>7</v>
      </c>
      <c r="B14" s="1" t="s">
        <v>55</v>
      </c>
      <c r="C14" s="1" t="s">
        <v>8</v>
      </c>
      <c r="D14" s="2">
        <v>9734.07</v>
      </c>
      <c r="E14" s="4"/>
      <c r="F14" s="7"/>
      <c r="G14" s="6"/>
    </row>
    <row r="15" spans="1:7" x14ac:dyDescent="0.25">
      <c r="A15" s="1" t="s">
        <v>9</v>
      </c>
      <c r="B15" s="1" t="s">
        <v>56</v>
      </c>
      <c r="C15" s="1" t="s">
        <v>48</v>
      </c>
      <c r="D15" s="2">
        <v>4724.76</v>
      </c>
      <c r="E15" s="4">
        <v>1851.67</v>
      </c>
      <c r="F15" s="7">
        <f t="shared" ref="F15:F33" si="0">D15*40%</f>
        <v>1889.9040000000002</v>
      </c>
      <c r="G15" s="6">
        <f t="shared" ref="G15:G33" si="1">F15-E15</f>
        <v>38.234000000000151</v>
      </c>
    </row>
    <row r="16" spans="1:7" x14ac:dyDescent="0.25">
      <c r="A16" s="1" t="s">
        <v>31</v>
      </c>
      <c r="B16" s="1" t="s">
        <v>57</v>
      </c>
      <c r="C16" s="1" t="s">
        <v>98</v>
      </c>
      <c r="D16" s="2">
        <v>3846.38</v>
      </c>
      <c r="E16" s="4">
        <v>1538.55</v>
      </c>
      <c r="F16" s="7">
        <f t="shared" si="0"/>
        <v>1538.5520000000001</v>
      </c>
      <c r="G16" s="6">
        <f t="shared" si="1"/>
        <v>2.00000000018008E-3</v>
      </c>
    </row>
    <row r="17" spans="1:7" x14ac:dyDescent="0.25">
      <c r="A17" s="1" t="s">
        <v>79</v>
      </c>
      <c r="B17" s="5">
        <v>43227</v>
      </c>
      <c r="C17" s="8" t="s">
        <v>4</v>
      </c>
      <c r="D17" s="2">
        <v>1441.49</v>
      </c>
      <c r="E17" s="4"/>
      <c r="F17" s="7"/>
      <c r="G17" s="6"/>
    </row>
    <row r="18" spans="1:7" x14ac:dyDescent="0.25">
      <c r="A18" s="1" t="s">
        <v>33</v>
      </c>
      <c r="B18" s="1" t="s">
        <v>58</v>
      </c>
      <c r="C18" s="1" t="s">
        <v>88</v>
      </c>
      <c r="D18" s="2">
        <v>1532.65</v>
      </c>
      <c r="E18" s="4"/>
      <c r="F18" s="7"/>
      <c r="G18" s="6"/>
    </row>
    <row r="19" spans="1:7" x14ac:dyDescent="0.25">
      <c r="A19" s="1" t="s">
        <v>11</v>
      </c>
      <c r="B19" s="1" t="s">
        <v>59</v>
      </c>
      <c r="C19" s="1" t="s">
        <v>12</v>
      </c>
      <c r="D19" s="2">
        <v>10859.61</v>
      </c>
      <c r="E19" s="4"/>
      <c r="F19" s="7"/>
      <c r="G19" s="6"/>
    </row>
    <row r="20" spans="1:7" x14ac:dyDescent="0.25">
      <c r="A20" s="1" t="s">
        <v>13</v>
      </c>
      <c r="B20" s="1" t="s">
        <v>60</v>
      </c>
      <c r="C20" s="1" t="s">
        <v>89</v>
      </c>
      <c r="D20" s="2">
        <v>2038.64</v>
      </c>
      <c r="E20" s="4"/>
      <c r="F20" s="7"/>
      <c r="G20" s="6"/>
    </row>
    <row r="21" spans="1:7" x14ac:dyDescent="0.25">
      <c r="A21" s="1" t="s">
        <v>27</v>
      </c>
      <c r="B21" s="1" t="s">
        <v>61</v>
      </c>
      <c r="C21" s="1" t="s">
        <v>90</v>
      </c>
      <c r="D21" s="2">
        <v>1766.87</v>
      </c>
      <c r="E21" s="4">
        <v>706.75</v>
      </c>
      <c r="F21" s="7">
        <f t="shared" si="0"/>
        <v>706.74800000000005</v>
      </c>
      <c r="G21" s="6">
        <f>D21+E21</f>
        <v>2473.62</v>
      </c>
    </row>
    <row r="22" spans="1:7" x14ac:dyDescent="0.25">
      <c r="A22" s="1" t="s">
        <v>14</v>
      </c>
      <c r="B22" s="1" t="s">
        <v>62</v>
      </c>
      <c r="C22" s="1" t="s">
        <v>91</v>
      </c>
      <c r="D22" s="2">
        <v>4346.84</v>
      </c>
      <c r="E22" s="4"/>
      <c r="F22" s="7"/>
      <c r="G22" s="6"/>
    </row>
    <row r="23" spans="1:7" x14ac:dyDescent="0.25">
      <c r="A23" s="1" t="s">
        <v>45</v>
      </c>
      <c r="B23" s="1" t="s">
        <v>63</v>
      </c>
      <c r="C23" s="1" t="s">
        <v>46</v>
      </c>
      <c r="D23" s="2">
        <v>4281.75</v>
      </c>
      <c r="E23" s="4"/>
      <c r="F23" s="7"/>
      <c r="G23" s="6"/>
    </row>
    <row r="24" spans="1:7" x14ac:dyDescent="0.25">
      <c r="A24" s="1" t="s">
        <v>100</v>
      </c>
      <c r="B24" s="9">
        <v>43531</v>
      </c>
      <c r="C24" s="1" t="s">
        <v>4</v>
      </c>
      <c r="D24" s="2">
        <v>1441.49</v>
      </c>
      <c r="E24" s="4"/>
      <c r="F24" s="7"/>
      <c r="G24" s="6"/>
    </row>
    <row r="25" spans="1:7" x14ac:dyDescent="0.25">
      <c r="A25" s="1" t="s">
        <v>41</v>
      </c>
      <c r="B25" s="1" t="s">
        <v>64</v>
      </c>
      <c r="C25" s="1" t="s">
        <v>42</v>
      </c>
      <c r="D25" s="2">
        <v>4105.6899999999996</v>
      </c>
      <c r="E25" s="4"/>
      <c r="F25" s="7"/>
      <c r="G25" s="6"/>
    </row>
    <row r="26" spans="1:7" x14ac:dyDescent="0.25">
      <c r="A26" s="1" t="s">
        <v>15</v>
      </c>
      <c r="B26" s="1" t="s">
        <v>65</v>
      </c>
      <c r="C26" s="1" t="s">
        <v>39</v>
      </c>
      <c r="D26" s="2">
        <v>6815</v>
      </c>
      <c r="E26" s="4"/>
      <c r="F26" s="7"/>
      <c r="G26" s="6"/>
    </row>
    <row r="27" spans="1:7" x14ac:dyDescent="0.25">
      <c r="A27" s="1" t="s">
        <v>32</v>
      </c>
      <c r="B27" s="1" t="s">
        <v>66</v>
      </c>
      <c r="C27" s="1" t="s">
        <v>92</v>
      </c>
      <c r="D27" s="2">
        <v>4353.8500000000004</v>
      </c>
      <c r="E27" s="4"/>
      <c r="F27" s="7"/>
      <c r="G27" s="6"/>
    </row>
    <row r="28" spans="1:7" x14ac:dyDescent="0.25">
      <c r="A28" s="1" t="s">
        <v>36</v>
      </c>
      <c r="B28" s="1" t="s">
        <v>67</v>
      </c>
      <c r="C28" s="1" t="s">
        <v>93</v>
      </c>
      <c r="D28" s="2">
        <v>1501.64</v>
      </c>
      <c r="E28" s="4"/>
      <c r="F28" s="7"/>
      <c r="G28" s="6"/>
    </row>
    <row r="29" spans="1:7" x14ac:dyDescent="0.25">
      <c r="A29" s="1" t="s">
        <v>101</v>
      </c>
      <c r="B29" s="9">
        <v>43531</v>
      </c>
      <c r="C29" s="1" t="s">
        <v>102</v>
      </c>
      <c r="D29" s="2">
        <v>2400</v>
      </c>
      <c r="E29" s="4"/>
      <c r="F29" s="7"/>
      <c r="G29" s="6"/>
    </row>
    <row r="30" spans="1:7" x14ac:dyDescent="0.25">
      <c r="A30" s="1" t="s">
        <v>16</v>
      </c>
      <c r="B30" s="1" t="s">
        <v>69</v>
      </c>
      <c r="C30" s="1" t="s">
        <v>94</v>
      </c>
      <c r="D30" s="2">
        <v>4258.8900000000003</v>
      </c>
      <c r="E30" s="4"/>
      <c r="F30" s="7"/>
      <c r="G30" s="6"/>
    </row>
    <row r="31" spans="1:7" x14ac:dyDescent="0.25">
      <c r="A31" s="1" t="s">
        <v>17</v>
      </c>
      <c r="B31" s="1" t="s">
        <v>70</v>
      </c>
      <c r="C31" s="1" t="s">
        <v>18</v>
      </c>
      <c r="D31" s="2">
        <v>11127.93</v>
      </c>
      <c r="E31" s="4">
        <v>4451.17</v>
      </c>
      <c r="F31" s="7">
        <f t="shared" si="0"/>
        <v>4451.1720000000005</v>
      </c>
      <c r="G31" s="6">
        <f t="shared" si="1"/>
        <v>2.0000000004074536E-3</v>
      </c>
    </row>
    <row r="32" spans="1:7" x14ac:dyDescent="0.25">
      <c r="A32" s="1" t="s">
        <v>40</v>
      </c>
      <c r="B32" s="1" t="s">
        <v>71</v>
      </c>
      <c r="C32" s="1" t="s">
        <v>85</v>
      </c>
      <c r="D32" s="2">
        <v>4012.04</v>
      </c>
      <c r="E32" s="4"/>
      <c r="F32" s="7"/>
      <c r="G32" s="6"/>
    </row>
    <row r="33" spans="1:7" x14ac:dyDescent="0.25">
      <c r="A33" s="1" t="s">
        <v>29</v>
      </c>
      <c r="B33" s="1" t="s">
        <v>72</v>
      </c>
      <c r="C33" s="1" t="s">
        <v>5</v>
      </c>
      <c r="D33" s="2">
        <v>4724.76</v>
      </c>
      <c r="E33" s="4">
        <v>1889.9</v>
      </c>
      <c r="F33" s="7">
        <f t="shared" si="0"/>
        <v>1889.9040000000002</v>
      </c>
      <c r="G33" s="6">
        <f t="shared" si="1"/>
        <v>4.0000000001327862E-3</v>
      </c>
    </row>
    <row r="34" spans="1:7" x14ac:dyDescent="0.25">
      <c r="A34" s="1" t="s">
        <v>23</v>
      </c>
      <c r="B34" s="1" t="s">
        <v>73</v>
      </c>
      <c r="C34" s="1" t="s">
        <v>95</v>
      </c>
      <c r="D34" s="2">
        <v>3073.69</v>
      </c>
      <c r="E34" s="4"/>
      <c r="G34" s="6"/>
    </row>
    <row r="35" spans="1:7" x14ac:dyDescent="0.25">
      <c r="A35" s="1" t="s">
        <v>30</v>
      </c>
      <c r="B35" s="1" t="s">
        <v>74</v>
      </c>
      <c r="C35" s="1" t="s">
        <v>96</v>
      </c>
      <c r="D35" s="2">
        <v>2306.6799999999998</v>
      </c>
      <c r="E35" s="4"/>
      <c r="G35" s="6"/>
    </row>
    <row r="36" spans="1:7" x14ac:dyDescent="0.25">
      <c r="A36" s="1" t="s">
        <v>34</v>
      </c>
      <c r="B36" s="1" t="s">
        <v>75</v>
      </c>
      <c r="C36" s="1" t="s">
        <v>93</v>
      </c>
      <c r="D36" s="2">
        <v>1501.64</v>
      </c>
      <c r="E36" s="4"/>
      <c r="G36" s="6"/>
    </row>
    <row r="37" spans="1:7" x14ac:dyDescent="0.25">
      <c r="A37" s="1" t="s">
        <v>24</v>
      </c>
      <c r="B37" s="1" t="s">
        <v>76</v>
      </c>
      <c r="C37" s="1" t="s">
        <v>25</v>
      </c>
      <c r="D37" s="2">
        <v>6808.73</v>
      </c>
      <c r="E37" s="4"/>
      <c r="G37" s="6"/>
    </row>
    <row r="38" spans="1:7" x14ac:dyDescent="0.25">
      <c r="A38" s="1" t="s">
        <v>28</v>
      </c>
      <c r="B38" s="1" t="s">
        <v>77</v>
      </c>
      <c r="C38" s="1" t="s">
        <v>97</v>
      </c>
      <c r="D38" s="2">
        <v>1878.6</v>
      </c>
      <c r="E38" s="4"/>
      <c r="G38" s="6"/>
    </row>
    <row r="39" spans="1:7" x14ac:dyDescent="0.25">
      <c r="A39" s="1" t="s">
        <v>99</v>
      </c>
      <c r="B39" s="5">
        <v>43521</v>
      </c>
      <c r="C39" s="1" t="s">
        <v>48</v>
      </c>
      <c r="D39" s="2">
        <v>3600</v>
      </c>
      <c r="E39" s="4"/>
      <c r="G39" s="6"/>
    </row>
    <row r="40" spans="1:7" x14ac:dyDescent="0.25">
      <c r="A40" s="1" t="s">
        <v>80</v>
      </c>
      <c r="B40" s="5">
        <v>43255</v>
      </c>
      <c r="C40" s="1" t="s">
        <v>4</v>
      </c>
      <c r="D40" s="2">
        <v>1441.49</v>
      </c>
      <c r="E40" s="4"/>
      <c r="G40" s="6"/>
    </row>
    <row r="41" spans="1:7" x14ac:dyDescent="0.25">
      <c r="A41" s="1" t="s">
        <v>19</v>
      </c>
      <c r="B41" s="1" t="s">
        <v>78</v>
      </c>
      <c r="C41" s="1" t="s">
        <v>20</v>
      </c>
      <c r="D41" s="2">
        <v>11497</v>
      </c>
      <c r="E41" s="4"/>
      <c r="G41" s="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42" sqref="D42"/>
    </sheetView>
  </sheetViews>
  <sheetFormatPr defaultRowHeight="15" x14ac:dyDescent="0.25"/>
  <cols>
    <col min="1" max="1" width="45.42578125" bestFit="1" customWidth="1"/>
    <col min="2" max="2" width="16.85546875" bestFit="1" customWidth="1"/>
    <col min="3" max="3" width="23.5703125" bestFit="1" customWidth="1"/>
    <col min="4" max="4" width="10.140625" customWidth="1"/>
    <col min="5" max="5" width="12.42578125" bestFit="1" customWidth="1"/>
    <col min="6" max="6" width="9.5703125" bestFit="1" customWidth="1"/>
  </cols>
  <sheetData>
    <row r="1" spans="1:7" x14ac:dyDescent="0.25">
      <c r="A1" s="3">
        <v>43556</v>
      </c>
    </row>
    <row r="3" spans="1:7" x14ac:dyDescent="0.25">
      <c r="A3" s="1" t="s">
        <v>0</v>
      </c>
      <c r="B3" s="1" t="s">
        <v>21</v>
      </c>
      <c r="C3" s="1" t="s">
        <v>22</v>
      </c>
      <c r="D3" s="1" t="s">
        <v>1</v>
      </c>
      <c r="E3" s="1" t="s">
        <v>2</v>
      </c>
    </row>
    <row r="4" spans="1:7" x14ac:dyDescent="0.25">
      <c r="A4" s="1" t="s">
        <v>43</v>
      </c>
      <c r="B4" s="1" t="s">
        <v>47</v>
      </c>
      <c r="C4" s="1" t="s">
        <v>48</v>
      </c>
      <c r="D4" s="2">
        <v>3738.32</v>
      </c>
      <c r="E4" s="4"/>
    </row>
    <row r="5" spans="1:7" x14ac:dyDescent="0.25">
      <c r="A5" s="1" t="s">
        <v>84</v>
      </c>
      <c r="B5" s="5">
        <v>43327</v>
      </c>
      <c r="C5" s="1" t="s">
        <v>48</v>
      </c>
      <c r="D5" s="2">
        <v>2764.73</v>
      </c>
      <c r="E5" s="4"/>
    </row>
    <row r="6" spans="1:7" x14ac:dyDescent="0.25">
      <c r="A6" s="1" t="s">
        <v>3</v>
      </c>
      <c r="B6" s="1" t="s">
        <v>49</v>
      </c>
      <c r="C6" s="1" t="s">
        <v>37</v>
      </c>
      <c r="D6" s="2">
        <v>9002.68</v>
      </c>
      <c r="E6" s="4">
        <v>3276.58</v>
      </c>
      <c r="F6" s="7">
        <f>D6*40%</f>
        <v>3601.0720000000001</v>
      </c>
      <c r="G6" s="6">
        <f>F6-E6</f>
        <v>324.49200000000019</v>
      </c>
    </row>
    <row r="7" spans="1:7" x14ac:dyDescent="0.25">
      <c r="A7" s="1" t="s">
        <v>38</v>
      </c>
      <c r="B7" s="1" t="s">
        <v>50</v>
      </c>
      <c r="C7" s="1" t="s">
        <v>85</v>
      </c>
      <c r="D7" s="2">
        <v>4409.37</v>
      </c>
      <c r="E7" s="4"/>
      <c r="F7" s="7"/>
      <c r="G7" s="6"/>
    </row>
    <row r="8" spans="1:7" x14ac:dyDescent="0.25">
      <c r="A8" s="1" t="s">
        <v>81</v>
      </c>
      <c r="B8" s="5">
        <v>43283</v>
      </c>
      <c r="C8" s="1" t="s">
        <v>10</v>
      </c>
      <c r="D8" s="2">
        <v>4147.12</v>
      </c>
      <c r="E8" s="4"/>
      <c r="F8" s="7"/>
      <c r="G8" s="6"/>
    </row>
    <row r="9" spans="1:7" x14ac:dyDescent="0.25">
      <c r="A9" s="1" t="s">
        <v>103</v>
      </c>
      <c r="B9" s="5">
        <v>43577</v>
      </c>
      <c r="C9" s="1" t="s">
        <v>104</v>
      </c>
      <c r="D9" s="2">
        <v>4147.12</v>
      </c>
      <c r="E9" s="4"/>
      <c r="F9" s="7"/>
      <c r="G9" s="6"/>
    </row>
    <row r="10" spans="1:7" x14ac:dyDescent="0.25">
      <c r="A10" s="1" t="s">
        <v>51</v>
      </c>
      <c r="B10" s="1" t="s">
        <v>52</v>
      </c>
      <c r="C10" s="1" t="s">
        <v>48</v>
      </c>
      <c r="D10" s="2">
        <v>6300.58</v>
      </c>
      <c r="E10" s="4"/>
      <c r="F10" s="7"/>
      <c r="G10" s="6"/>
    </row>
    <row r="11" spans="1:7" x14ac:dyDescent="0.25">
      <c r="A11" s="1" t="s">
        <v>6</v>
      </c>
      <c r="B11" s="1" t="s">
        <v>53</v>
      </c>
      <c r="C11" s="1" t="s">
        <v>86</v>
      </c>
      <c r="D11" s="2">
        <v>4875.9799999999996</v>
      </c>
      <c r="E11" s="4"/>
      <c r="F11" s="7"/>
      <c r="G11" s="6"/>
    </row>
    <row r="12" spans="1:7" x14ac:dyDescent="0.25">
      <c r="A12" s="1" t="s">
        <v>44</v>
      </c>
      <c r="B12" s="1" t="s">
        <v>54</v>
      </c>
      <c r="C12" s="1" t="s">
        <v>85</v>
      </c>
      <c r="D12" s="2">
        <v>4409.37</v>
      </c>
      <c r="E12" s="4"/>
      <c r="F12" s="7"/>
      <c r="G12" s="6"/>
    </row>
    <row r="13" spans="1:7" x14ac:dyDescent="0.25">
      <c r="A13" s="1" t="s">
        <v>82</v>
      </c>
      <c r="B13" s="5">
        <v>43073</v>
      </c>
      <c r="C13" s="1" t="s">
        <v>26</v>
      </c>
      <c r="D13" s="2">
        <v>1616.97</v>
      </c>
      <c r="E13" s="4"/>
      <c r="F13" s="7"/>
      <c r="G13" s="6"/>
    </row>
    <row r="14" spans="1:7" x14ac:dyDescent="0.25">
      <c r="A14" s="1" t="s">
        <v>83</v>
      </c>
      <c r="B14" s="5">
        <v>43286</v>
      </c>
      <c r="C14" s="1" t="s">
        <v>4</v>
      </c>
      <c r="D14" s="2">
        <v>1584.25</v>
      </c>
      <c r="E14" s="4"/>
      <c r="F14" s="7"/>
      <c r="G14" s="6"/>
    </row>
    <row r="15" spans="1:7" x14ac:dyDescent="0.25">
      <c r="A15" s="1" t="s">
        <v>7</v>
      </c>
      <c r="B15" s="1" t="s">
        <v>55</v>
      </c>
      <c r="C15" s="1" t="s">
        <v>8</v>
      </c>
      <c r="D15" s="2">
        <v>10698.08</v>
      </c>
      <c r="E15" s="4"/>
      <c r="F15" s="7"/>
      <c r="G15" s="6"/>
    </row>
    <row r="16" spans="1:7" x14ac:dyDescent="0.25">
      <c r="A16" s="1" t="s">
        <v>9</v>
      </c>
      <c r="B16" s="1" t="s">
        <v>56</v>
      </c>
      <c r="C16" s="1" t="s">
        <v>48</v>
      </c>
      <c r="D16" s="2">
        <v>5192.68</v>
      </c>
      <c r="E16" s="4">
        <v>1851.67</v>
      </c>
      <c r="F16" s="7">
        <f t="shared" ref="F16:F34" si="0">D16*40%</f>
        <v>2077.0720000000001</v>
      </c>
      <c r="G16" s="6">
        <f t="shared" ref="G16:G34" si="1">F16-E16</f>
        <v>225.40200000000004</v>
      </c>
    </row>
    <row r="17" spans="1:7" x14ac:dyDescent="0.25">
      <c r="A17" s="1" t="s">
        <v>31</v>
      </c>
      <c r="B17" s="1" t="s">
        <v>57</v>
      </c>
      <c r="C17" s="1" t="s">
        <v>98</v>
      </c>
      <c r="D17" s="2">
        <v>4227.3100000000004</v>
      </c>
      <c r="E17" s="4">
        <v>1538.55</v>
      </c>
      <c r="F17" s="7">
        <f t="shared" si="0"/>
        <v>1690.9240000000002</v>
      </c>
      <c r="G17" s="6">
        <f t="shared" si="1"/>
        <v>152.37400000000025</v>
      </c>
    </row>
    <row r="18" spans="1:7" x14ac:dyDescent="0.25">
      <c r="A18" s="1" t="s">
        <v>79</v>
      </c>
      <c r="B18" s="5">
        <v>43227</v>
      </c>
      <c r="C18" s="8" t="s">
        <v>4</v>
      </c>
      <c r="D18" s="2">
        <v>1584.25</v>
      </c>
      <c r="E18" s="4"/>
      <c r="F18" s="7"/>
      <c r="G18" s="6"/>
    </row>
    <row r="19" spans="1:7" x14ac:dyDescent="0.25">
      <c r="A19" s="1" t="s">
        <v>33</v>
      </c>
      <c r="B19" s="1" t="s">
        <v>58</v>
      </c>
      <c r="C19" s="1" t="s">
        <v>88</v>
      </c>
      <c r="D19" s="2">
        <v>1684.43</v>
      </c>
      <c r="E19" s="4"/>
      <c r="F19" s="7"/>
      <c r="G19" s="6"/>
    </row>
    <row r="20" spans="1:7" x14ac:dyDescent="0.25">
      <c r="A20" s="1" t="s">
        <v>11</v>
      </c>
      <c r="B20" s="1" t="s">
        <v>59</v>
      </c>
      <c r="C20" s="1" t="s">
        <v>12</v>
      </c>
      <c r="D20" s="2">
        <v>12181.56</v>
      </c>
      <c r="E20" s="4"/>
      <c r="F20" s="7"/>
      <c r="G20" s="6"/>
    </row>
    <row r="21" spans="1:7" x14ac:dyDescent="0.25">
      <c r="A21" s="1" t="s">
        <v>13</v>
      </c>
      <c r="B21" s="1" t="s">
        <v>60</v>
      </c>
      <c r="C21" s="1" t="s">
        <v>89</v>
      </c>
      <c r="D21" s="2">
        <v>2286.81</v>
      </c>
      <c r="E21" s="4"/>
      <c r="F21" s="7"/>
      <c r="G21" s="6"/>
    </row>
    <row r="22" spans="1:7" x14ac:dyDescent="0.25">
      <c r="A22" s="1" t="s">
        <v>27</v>
      </c>
      <c r="B22" s="1" t="s">
        <v>61</v>
      </c>
      <c r="C22" s="1" t="s">
        <v>90</v>
      </c>
      <c r="D22" s="2">
        <v>2022.87</v>
      </c>
      <c r="E22" s="4">
        <v>706.75</v>
      </c>
      <c r="F22" s="7">
        <f t="shared" si="0"/>
        <v>809.14800000000002</v>
      </c>
      <c r="G22" s="6">
        <f>D22+E22</f>
        <v>2729.62</v>
      </c>
    </row>
    <row r="23" spans="1:7" x14ac:dyDescent="0.25">
      <c r="A23" s="1" t="s">
        <v>14</v>
      </c>
      <c r="B23" s="1" t="s">
        <v>62</v>
      </c>
      <c r="C23" s="1" t="s">
        <v>91</v>
      </c>
      <c r="D23" s="2">
        <v>4875.9799999999996</v>
      </c>
      <c r="E23" s="4"/>
      <c r="F23" s="7"/>
      <c r="G23" s="6"/>
    </row>
    <row r="24" spans="1:7" x14ac:dyDescent="0.25">
      <c r="A24" s="1" t="s">
        <v>45</v>
      </c>
      <c r="B24" s="1" t="s">
        <v>63</v>
      </c>
      <c r="C24" s="1" t="s">
        <v>46</v>
      </c>
      <c r="D24" s="2">
        <v>4705.8</v>
      </c>
      <c r="E24" s="4"/>
      <c r="F24" s="7"/>
      <c r="G24" s="6"/>
    </row>
    <row r="25" spans="1:7" x14ac:dyDescent="0.25">
      <c r="A25" s="1" t="s">
        <v>100</v>
      </c>
      <c r="B25" s="9">
        <v>43531</v>
      </c>
      <c r="C25" s="1" t="s">
        <v>4</v>
      </c>
      <c r="D25" s="2">
        <v>1584.25</v>
      </c>
      <c r="E25" s="4"/>
      <c r="F25" s="7"/>
      <c r="G25" s="6"/>
    </row>
    <row r="26" spans="1:7" x14ac:dyDescent="0.25">
      <c r="A26" s="1" t="s">
        <v>41</v>
      </c>
      <c r="B26" s="1" t="s">
        <v>64</v>
      </c>
      <c r="C26" s="1" t="s">
        <v>42</v>
      </c>
      <c r="D26" s="2">
        <v>4512.3</v>
      </c>
      <c r="E26" s="4"/>
      <c r="F26" s="7"/>
      <c r="G26" s="6"/>
    </row>
    <row r="27" spans="1:7" x14ac:dyDescent="0.25">
      <c r="A27" s="1" t="s">
        <v>15</v>
      </c>
      <c r="B27" s="1" t="s">
        <v>65</v>
      </c>
      <c r="C27" s="1" t="s">
        <v>39</v>
      </c>
      <c r="D27" s="2">
        <v>7489.92</v>
      </c>
      <c r="E27" s="4"/>
      <c r="F27" s="7"/>
      <c r="G27" s="6"/>
    </row>
    <row r="28" spans="1:7" x14ac:dyDescent="0.25">
      <c r="A28" s="1" t="s">
        <v>32</v>
      </c>
      <c r="B28" s="1" t="s">
        <v>66</v>
      </c>
      <c r="C28" s="1" t="s">
        <v>92</v>
      </c>
      <c r="D28" s="2">
        <v>4785.03</v>
      </c>
      <c r="E28" s="4"/>
      <c r="F28" s="7"/>
      <c r="G28" s="6"/>
    </row>
    <row r="29" spans="1:7" x14ac:dyDescent="0.25">
      <c r="A29" s="1" t="s">
        <v>36</v>
      </c>
      <c r="B29" s="1" t="s">
        <v>67</v>
      </c>
      <c r="C29" s="1" t="s">
        <v>93</v>
      </c>
      <c r="D29" s="2">
        <v>1650.36</v>
      </c>
      <c r="E29" s="4"/>
      <c r="F29" s="7"/>
      <c r="G29" s="6"/>
    </row>
    <row r="30" spans="1:7" x14ac:dyDescent="0.25">
      <c r="A30" s="1" t="s">
        <v>101</v>
      </c>
      <c r="B30" s="9">
        <v>43531</v>
      </c>
      <c r="C30" s="1" t="s">
        <v>102</v>
      </c>
      <c r="D30" s="2">
        <v>2637.68</v>
      </c>
      <c r="E30" s="4"/>
      <c r="F30" s="7"/>
      <c r="G30" s="6"/>
    </row>
    <row r="31" spans="1:7" x14ac:dyDescent="0.25">
      <c r="A31" s="1" t="s">
        <v>16</v>
      </c>
      <c r="B31" s="1" t="s">
        <v>69</v>
      </c>
      <c r="C31" s="1" t="s">
        <v>94</v>
      </c>
      <c r="D31" s="2">
        <v>4777.33</v>
      </c>
      <c r="E31" s="4"/>
      <c r="F31" s="7"/>
      <c r="G31" s="6"/>
    </row>
    <row r="32" spans="1:7" x14ac:dyDescent="0.25">
      <c r="A32" s="1" t="s">
        <v>17</v>
      </c>
      <c r="B32" s="1" t="s">
        <v>70</v>
      </c>
      <c r="C32" s="1" t="s">
        <v>18</v>
      </c>
      <c r="D32" s="2">
        <v>12482.53</v>
      </c>
      <c r="E32" s="4">
        <v>4451.17</v>
      </c>
      <c r="F32" s="7">
        <f t="shared" si="0"/>
        <v>4993.0120000000006</v>
      </c>
      <c r="G32" s="6">
        <f t="shared" si="1"/>
        <v>541.84200000000055</v>
      </c>
    </row>
    <row r="33" spans="1:7" x14ac:dyDescent="0.25">
      <c r="A33" s="1" t="s">
        <v>40</v>
      </c>
      <c r="B33" s="1" t="s">
        <v>71</v>
      </c>
      <c r="C33" s="1" t="s">
        <v>85</v>
      </c>
      <c r="D33" s="2">
        <v>4409.37</v>
      </c>
      <c r="E33" s="4"/>
      <c r="F33" s="7"/>
      <c r="G33" s="6"/>
    </row>
    <row r="34" spans="1:7" x14ac:dyDescent="0.25">
      <c r="A34" s="1" t="s">
        <v>29</v>
      </c>
      <c r="B34" s="1" t="s">
        <v>72</v>
      </c>
      <c r="C34" s="1" t="s">
        <v>5</v>
      </c>
      <c r="D34" s="2">
        <v>5192.68</v>
      </c>
      <c r="E34" s="4">
        <v>1889.9</v>
      </c>
      <c r="F34" s="7">
        <f t="shared" si="0"/>
        <v>2077.0720000000001</v>
      </c>
      <c r="G34" s="6">
        <f t="shared" si="1"/>
        <v>187.17200000000003</v>
      </c>
    </row>
    <row r="35" spans="1:7" x14ac:dyDescent="0.25">
      <c r="A35" s="1" t="s">
        <v>23</v>
      </c>
      <c r="B35" s="1" t="s">
        <v>73</v>
      </c>
      <c r="C35" s="1" t="s">
        <v>95</v>
      </c>
      <c r="D35" s="2">
        <v>3378.09</v>
      </c>
      <c r="E35" s="4"/>
      <c r="G35" s="6"/>
    </row>
    <row r="36" spans="1:7" x14ac:dyDescent="0.25">
      <c r="A36" s="1" t="s">
        <v>30</v>
      </c>
      <c r="B36" s="1" t="s">
        <v>74</v>
      </c>
      <c r="C36" s="1" t="s">
        <v>96</v>
      </c>
      <c r="D36" s="2">
        <v>2535.12</v>
      </c>
      <c r="E36" s="4"/>
      <c r="G36" s="6"/>
    </row>
    <row r="37" spans="1:7" x14ac:dyDescent="0.25">
      <c r="A37" s="1" t="s">
        <v>34</v>
      </c>
      <c r="B37" s="1" t="s">
        <v>75</v>
      </c>
      <c r="C37" s="1" t="s">
        <v>93</v>
      </c>
      <c r="D37" s="2">
        <v>1684.43</v>
      </c>
      <c r="E37" s="4"/>
      <c r="G37" s="6"/>
    </row>
    <row r="38" spans="1:7" x14ac:dyDescent="0.25">
      <c r="A38" s="1" t="s">
        <v>24</v>
      </c>
      <c r="B38" s="1" t="s">
        <v>76</v>
      </c>
      <c r="C38" s="1" t="s">
        <v>25</v>
      </c>
      <c r="D38" s="2">
        <v>7483.04</v>
      </c>
      <c r="E38" s="4"/>
      <c r="G38" s="6"/>
    </row>
    <row r="39" spans="1:7" x14ac:dyDescent="0.25">
      <c r="A39" s="1" t="s">
        <v>28</v>
      </c>
      <c r="B39" s="1" t="s">
        <v>77</v>
      </c>
      <c r="C39" s="1" t="s">
        <v>97</v>
      </c>
      <c r="D39" s="2">
        <v>2064.65</v>
      </c>
      <c r="E39" s="4"/>
      <c r="G39" s="6"/>
    </row>
    <row r="40" spans="1:7" x14ac:dyDescent="0.25">
      <c r="A40" s="1" t="s">
        <v>99</v>
      </c>
      <c r="B40" s="5">
        <v>43521</v>
      </c>
      <c r="C40" s="1" t="s">
        <v>48</v>
      </c>
      <c r="D40" s="2">
        <v>3956.53</v>
      </c>
      <c r="E40" s="4"/>
      <c r="G40" s="6"/>
    </row>
    <row r="41" spans="1:7" x14ac:dyDescent="0.25">
      <c r="A41" s="1" t="s">
        <v>80</v>
      </c>
      <c r="B41" s="5">
        <v>43255</v>
      </c>
      <c r="C41" s="1" t="s">
        <v>4</v>
      </c>
      <c r="D41" s="2">
        <v>1584.25</v>
      </c>
      <c r="E41" s="4"/>
      <c r="G41" s="6"/>
    </row>
    <row r="42" spans="1:7" x14ac:dyDescent="0.25">
      <c r="A42" s="1" t="s">
        <v>19</v>
      </c>
      <c r="B42" s="1" t="s">
        <v>78</v>
      </c>
      <c r="C42" s="1" t="s">
        <v>20</v>
      </c>
      <c r="D42" s="2">
        <v>12635.61</v>
      </c>
      <c r="E42" s="4"/>
      <c r="G42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</vt:lpstr>
      <vt:lpstr>FEV</vt:lpstr>
      <vt:lpstr>MAR</vt:lpstr>
      <vt:lpstr>ABR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gustavo.lucidorio</cp:lastModifiedBy>
  <dcterms:created xsi:type="dcterms:W3CDTF">2017-07-26T14:45:38Z</dcterms:created>
  <dcterms:modified xsi:type="dcterms:W3CDTF">2019-05-14T12:26:28Z</dcterms:modified>
</cp:coreProperties>
</file>