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TEC\COMISSÃO DE ORIENTAÇÃO E FISCALIZAÇÃO\Técnicos\INDICADORES\2015\"/>
    </mc:Choice>
  </mc:AlternateContent>
  <bookViews>
    <workbookView xWindow="240" yWindow="75" windowWidth="15480" windowHeight="7935"/>
  </bookViews>
  <sheets>
    <sheet name="Tabela geral" sheetId="1" r:id="rId1"/>
    <sheet name="Denúncias em geral" sheetId="2" r:id="rId2"/>
    <sheet name="Consultas relativas ao Sindicat" sheetId="9" r:id="rId3"/>
    <sheet name="Orientações" sheetId="3" r:id="rId4"/>
    <sheet name="Intimações-notificações-convoca" sheetId="4" r:id="rId5"/>
    <sheet name="Eventos externos" sheetId="11" r:id="rId6"/>
    <sheet name="Visitas técnicas" sheetId="5" r:id="rId7"/>
    <sheet name="E-mails divulgação" sheetId="6" r:id="rId8"/>
    <sheet name="Reuniões COF" sheetId="8" r:id="rId9"/>
    <sheet name="Consultas nacionais" sheetId="10" r:id="rId10"/>
    <sheet name="Plan2" sheetId="13" r:id="rId11"/>
    <sheet name="Plan1" sheetId="12" r:id="rId12"/>
  </sheets>
  <calcPr calcId="152511"/>
</workbook>
</file>

<file path=xl/calcChain.xml><?xml version="1.0" encoding="utf-8"?>
<calcChain xmlns="http://schemas.openxmlformats.org/spreadsheetml/2006/main">
  <c r="N12" i="1" l="1"/>
  <c r="N4" i="1" l="1"/>
  <c r="N5" i="1"/>
  <c r="N6" i="1"/>
  <c r="N7" i="1"/>
  <c r="N8" i="1"/>
  <c r="N9" i="1"/>
  <c r="N10" i="1"/>
  <c r="N11" i="1"/>
  <c r="N13" i="1"/>
  <c r="N14" i="1"/>
  <c r="N16" i="1"/>
  <c r="N17" i="1"/>
  <c r="N18" i="1"/>
  <c r="D8" i="1"/>
</calcChain>
</file>

<file path=xl/sharedStrings.xml><?xml version="1.0" encoding="utf-8"?>
<sst xmlns="http://schemas.openxmlformats.org/spreadsheetml/2006/main" count="180" uniqueCount="54">
  <si>
    <t>Tabela de indicadores COF</t>
  </si>
  <si>
    <t>Descrição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</si>
  <si>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</si>
  <si>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</si>
  <si>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</si>
  <si>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</si>
  <si>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</si>
  <si>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</si>
  <si>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</si>
  <si>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</si>
  <si>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</si>
  <si>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</si>
  <si>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Orientações presenciais</t>
  </si>
  <si>
    <t>Orientações por telefone</t>
  </si>
  <si>
    <t>Orientações por e-mail</t>
  </si>
  <si>
    <t>Eventos externos (palestras, reuniões, fórum)</t>
  </si>
  <si>
    <t>Entregas de Carteira</t>
  </si>
  <si>
    <t>Consulta relativa ao Sindicato</t>
  </si>
  <si>
    <t>Intimações/notificações/convocatórias</t>
  </si>
  <si>
    <t>Novembro</t>
  </si>
  <si>
    <t>Dezembro</t>
  </si>
  <si>
    <t>Total</t>
  </si>
  <si>
    <t>Reuniões com ASJUR</t>
  </si>
  <si>
    <t>Consultas Nacionais</t>
  </si>
  <si>
    <t>Reuniões COF</t>
  </si>
  <si>
    <t>Denúncias em geral</t>
  </si>
  <si>
    <t>Visitas PJ</t>
  </si>
  <si>
    <t>Orientações</t>
  </si>
  <si>
    <t>Intimações/Notificações/Convocatórias</t>
  </si>
  <si>
    <t>Visitas Técnicas</t>
  </si>
  <si>
    <t>Visitas técnicas</t>
  </si>
  <si>
    <t>Divulgações em geral por e-mail</t>
  </si>
  <si>
    <t>Reuniões da COF</t>
  </si>
  <si>
    <t xml:space="preserve">Reuniões </t>
  </si>
  <si>
    <t>Consultas relativas ao Sindicato</t>
  </si>
  <si>
    <t>Eventos Externos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</si>
  <si>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</si>
  <si>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</si>
  <si>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</si>
  <si>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</si>
  <si>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</si>
  <si>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</si>
  <si>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</si>
  <si>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</si>
  <si>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</si>
  <si>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</si>
  <si>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</si>
  <si>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</si>
  <si>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Pedidos de divulgação analisados </t>
  </si>
  <si>
    <r>
      <t xml:space="preserve">Fonte: </t>
    </r>
    <r>
      <rPr>
        <sz val="12"/>
        <color theme="1"/>
        <rFont val="Arial"/>
        <family val="2"/>
      </rPr>
      <t>emails, planilhas de registros de atendimentos, agenda institucional, pastas de controle de documentos e planejamento de visitas técnicas.</t>
    </r>
  </si>
  <si>
    <t>Reuniões de equipe</t>
  </si>
  <si>
    <t>Elaboração de documentos (projetos, atas, ofícios, notas)</t>
  </si>
  <si>
    <t>Documentos elaborados pela COF (projetos, atas, ofícios, notas de esclarecimento)</t>
  </si>
  <si>
    <t>E-mails referentes a divulgações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</si>
</sst>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919072615923014E-2"/>
          <c:y val="0.19480351414406533"/>
          <c:w val="0.6048729221347332"/>
          <c:h val="0.54560440361621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'Denúncias em geral'!$A$4</c:f>
              <c:strCache>
                <c:ptCount val="1"/>
                <c:pt idx="0">
                  <c:v>Denúncias em geral</c:v>
                </c:pt>
              </c:strCache>
            </c:strRef>
          </c:tx>
          <c:invertIfNegative val="0"/>
          <c:cat>
            <c:strRef>
              <c:f>'Denúncias em geral'!$B$3:$M$3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'Denúncias em geral'!$B$4:$M$4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405416"/>
        <c:axId val="462405808"/>
        <c:axId val="0"/>
      </c:bar3DChart>
      <c:catAx>
        <c:axId val="462405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405808"/>
        <c:crosses val="autoZero"/>
        <c:auto val="1"/>
        <c:lblAlgn val="ctr"/>
        <c:lblOffset val="100"/>
        <c:noMultiLvlLbl val="0"/>
      </c:catAx>
      <c:valAx>
        <c:axId val="46240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405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090266841644794"/>
          <c:y val="2.777777777777777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relativas ao Sindicat'!$A$4</c:f>
              <c:strCache>
                <c:ptCount val="1"/>
                <c:pt idx="0">
                  <c:v>Consultas relativas ao Sindicato</c:v>
                </c:pt>
              </c:strCache>
            </c:strRef>
          </c:tx>
          <c:invertIfNegative val="0"/>
          <c:cat>
            <c:strRef>
              <c:f>'Consultas relativas ao Sindicat'!$B$3:$M$3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relativas ao Sindicat'!$B$4:$M$4</c:f>
              <c:numCache>
                <c:formatCode>General</c:formatCode>
                <c:ptCount val="12"/>
                <c:pt idx="0">
                  <c:v>1</c:v>
                </c:pt>
                <c:pt idx="1">
                  <c:v>22</c:v>
                </c:pt>
                <c:pt idx="2">
                  <c:v>13</c:v>
                </c:pt>
                <c:pt idx="3">
                  <c:v>4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403848"/>
        <c:axId val="462401888"/>
        <c:axId val="0"/>
      </c:bar3DChart>
      <c:catAx>
        <c:axId val="46240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401888"/>
        <c:crosses val="autoZero"/>
        <c:auto val="1"/>
        <c:lblAlgn val="ctr"/>
        <c:lblOffset val="100"/>
        <c:noMultiLvlLbl val="0"/>
      </c:catAx>
      <c:valAx>
        <c:axId val="46240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403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Orientações!$A$4</c:f>
              <c:strCache>
                <c:ptCount val="1"/>
                <c:pt idx="0">
                  <c:v>Orientações presenciais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Orientações!$B$4:$M$4</c:f>
              <c:numCache>
                <c:formatCode>General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33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14</c:v>
                </c:pt>
                <c:pt idx="7">
                  <c:v>6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Orientações!$A$5</c:f>
              <c:strCache>
                <c:ptCount val="1"/>
                <c:pt idx="0">
                  <c:v>Orientações por telefone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Orientações!$B$5:$M$5</c:f>
              <c:numCache>
                <c:formatCode>General</c:formatCode>
                <c:ptCount val="12"/>
                <c:pt idx="0">
                  <c:v>134</c:v>
                </c:pt>
                <c:pt idx="1">
                  <c:v>134</c:v>
                </c:pt>
                <c:pt idx="2">
                  <c:v>166</c:v>
                </c:pt>
                <c:pt idx="3">
                  <c:v>166</c:v>
                </c:pt>
                <c:pt idx="4">
                  <c:v>143</c:v>
                </c:pt>
                <c:pt idx="5">
                  <c:v>127</c:v>
                </c:pt>
                <c:pt idx="6">
                  <c:v>155</c:v>
                </c:pt>
                <c:pt idx="7">
                  <c:v>99</c:v>
                </c:pt>
                <c:pt idx="8">
                  <c:v>104</c:v>
                </c:pt>
              </c:numCache>
            </c:numRef>
          </c:val>
        </c:ser>
        <c:ser>
          <c:idx val="2"/>
          <c:order val="2"/>
          <c:tx>
            <c:strRef>
              <c:f>Orientações!$A$6</c:f>
              <c:strCache>
                <c:ptCount val="1"/>
                <c:pt idx="0">
                  <c:v>Orientações por e-mail</c:v>
                </c:pt>
              </c:strCache>
            </c:strRef>
          </c:tx>
          <c:invertIfNegative val="0"/>
          <c:cat>
            <c:strRef>
              <c:f>Orientações!$B$3:$M$3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Orientações!$B$6:$M$6</c:f>
              <c:numCache>
                <c:formatCode>General</c:formatCode>
                <c:ptCount val="12"/>
                <c:pt idx="0">
                  <c:v>36</c:v>
                </c:pt>
                <c:pt idx="1">
                  <c:v>81</c:v>
                </c:pt>
                <c:pt idx="2">
                  <c:v>120</c:v>
                </c:pt>
                <c:pt idx="3">
                  <c:v>94</c:v>
                </c:pt>
                <c:pt idx="4">
                  <c:v>101</c:v>
                </c:pt>
                <c:pt idx="5">
                  <c:v>96</c:v>
                </c:pt>
                <c:pt idx="6">
                  <c:v>124</c:v>
                </c:pt>
                <c:pt idx="7">
                  <c:v>102</c:v>
                </c:pt>
                <c:pt idx="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403064"/>
        <c:axId val="462399536"/>
        <c:axId val="0"/>
      </c:bar3DChart>
      <c:catAx>
        <c:axId val="462403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399536"/>
        <c:crosses val="autoZero"/>
        <c:auto val="1"/>
        <c:lblAlgn val="ctr"/>
        <c:lblOffset val="100"/>
        <c:noMultiLvlLbl val="0"/>
      </c:catAx>
      <c:valAx>
        <c:axId val="46239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403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'Intimações-notificações-convoca'!$A$4</c:f>
              <c:strCache>
                <c:ptCount val="1"/>
                <c:pt idx="0">
                  <c:v>Intimações/notificações/convocatórias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'Intimações-notificações-convoca'!$B$4:$M$4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'Intimações-notificações-convoca'!$A$5</c:f>
              <c:strCache>
                <c:ptCount val="1"/>
                <c:pt idx="0">
                  <c:v>Documentos elaborados pela COF (projetos, atas, ofícios, notas de esclarecimento)</c:v>
                </c:pt>
              </c:strCache>
            </c:strRef>
          </c:tx>
          <c:invertIfNegative val="0"/>
          <c:cat>
            <c:strRef>
              <c:f>'Intimações-notificações-convoca'!$B$3:$M$3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'Intimações-notificações-convoca'!$B$5:$M$5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27</c:v>
                </c:pt>
                <c:pt idx="3">
                  <c:v>38</c:v>
                </c:pt>
                <c:pt idx="4">
                  <c:v>23</c:v>
                </c:pt>
                <c:pt idx="5">
                  <c:v>26</c:v>
                </c:pt>
                <c:pt idx="6">
                  <c:v>34</c:v>
                </c:pt>
                <c:pt idx="7">
                  <c:v>25</c:v>
                </c:pt>
                <c:pt idx="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400712"/>
        <c:axId val="462406200"/>
        <c:axId val="0"/>
      </c:bar3DChart>
      <c:catAx>
        <c:axId val="462400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406200"/>
        <c:crosses val="autoZero"/>
        <c:auto val="1"/>
        <c:lblAlgn val="ctr"/>
        <c:lblOffset val="100"/>
        <c:noMultiLvlLbl val="0"/>
      </c:catAx>
      <c:valAx>
        <c:axId val="462406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400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'Eventos externos'!$A$4</c:f>
              <c:strCache>
                <c:ptCount val="1"/>
                <c:pt idx="0">
                  <c:v>Eventos Externos</c:v>
                </c:pt>
              </c:strCache>
            </c:strRef>
          </c:tx>
          <c:invertIfNegative val="0"/>
          <c:cat>
            <c:strRef>
              <c:f>'Eventos externos'!$B$3:$M$3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'Eventos externos'!$B$4:$M$4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402672"/>
        <c:axId val="462404632"/>
        <c:axId val="0"/>
      </c:bar3DChart>
      <c:catAx>
        <c:axId val="46240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404632"/>
        <c:crosses val="autoZero"/>
        <c:auto val="1"/>
        <c:lblAlgn val="ctr"/>
        <c:lblOffset val="100"/>
        <c:noMultiLvlLbl val="0"/>
      </c:catAx>
      <c:valAx>
        <c:axId val="462404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40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'Visitas técnicas'!$A$4</c:f>
              <c:strCache>
                <c:ptCount val="1"/>
                <c:pt idx="0">
                  <c:v>Visitas técnicas</c:v>
                </c:pt>
              </c:strCache>
            </c:strRef>
          </c:tx>
          <c:invertIfNegative val="0"/>
          <c:cat>
            <c:strRef>
              <c:f>'Visitas técnicas'!$B$3:$M$3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'Visitas técnicas'!$B$4:$M$4</c:f>
              <c:numCache>
                <c:formatCode>General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14</c:v>
                </c:pt>
                <c:pt idx="3">
                  <c:v>19</c:v>
                </c:pt>
                <c:pt idx="4">
                  <c:v>13</c:v>
                </c:pt>
                <c:pt idx="5">
                  <c:v>19</c:v>
                </c:pt>
                <c:pt idx="6">
                  <c:v>25</c:v>
                </c:pt>
                <c:pt idx="7">
                  <c:v>13</c:v>
                </c:pt>
                <c:pt idx="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0616712"/>
        <c:axId val="470618672"/>
        <c:axId val="0"/>
      </c:bar3DChart>
      <c:catAx>
        <c:axId val="470616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618672"/>
        <c:crosses val="autoZero"/>
        <c:auto val="1"/>
        <c:lblAlgn val="ctr"/>
        <c:lblOffset val="100"/>
        <c:noMultiLvlLbl val="0"/>
      </c:catAx>
      <c:valAx>
        <c:axId val="47061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616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E-mails referentes a divulgações</a:t>
            </a:r>
          </a:p>
        </c:rich>
      </c:tx>
      <c:layout>
        <c:manualLayout>
          <c:xMode val="edge"/>
          <c:yMode val="edge"/>
          <c:x val="0.17742222222222226"/>
          <c:y val="5.565218407434605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'E-mails divulgação'!$A$4</c:f>
              <c:strCache>
                <c:ptCount val="1"/>
                <c:pt idx="0">
                  <c:v>Pedidos de divulgação analisados </c:v>
                </c:pt>
              </c:strCache>
            </c:strRef>
          </c:tx>
          <c:invertIfNegative val="0"/>
          <c:cat>
            <c:strRef>
              <c:f>'E-mails divulgação'!$B$3:$M$3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'E-mails divulgação'!$B$4:$M$4</c:f>
              <c:numCache>
                <c:formatCode>General</c:formatCode>
                <c:ptCount val="12"/>
                <c:pt idx="0">
                  <c:v>75</c:v>
                </c:pt>
                <c:pt idx="1">
                  <c:v>31</c:v>
                </c:pt>
                <c:pt idx="2">
                  <c:v>53</c:v>
                </c:pt>
                <c:pt idx="3">
                  <c:v>64</c:v>
                </c:pt>
                <c:pt idx="4">
                  <c:v>64</c:v>
                </c:pt>
                <c:pt idx="5">
                  <c:v>74</c:v>
                </c:pt>
                <c:pt idx="6">
                  <c:v>57</c:v>
                </c:pt>
                <c:pt idx="7">
                  <c:v>66</c:v>
                </c:pt>
                <c:pt idx="8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0619456"/>
        <c:axId val="470620240"/>
        <c:axId val="0"/>
      </c:bar3DChart>
      <c:catAx>
        <c:axId val="47061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620240"/>
        <c:crosses val="autoZero"/>
        <c:auto val="1"/>
        <c:lblAlgn val="ctr"/>
        <c:lblOffset val="100"/>
        <c:noMultiLvlLbl val="0"/>
      </c:catAx>
      <c:valAx>
        <c:axId val="47062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61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'Reuniões COF'!$A$4</c:f>
              <c:strCache>
                <c:ptCount val="1"/>
                <c:pt idx="0">
                  <c:v>Reuniões da COF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COF'!$B$4:$M$4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tx>
            <c:strRef>
              <c:f>'Reuniões COF'!$A$5</c:f>
              <c:strCache>
                <c:ptCount val="1"/>
                <c:pt idx="0">
                  <c:v>Entregas de Carteira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COF'!$B$5:$M$5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'Reuniões COF'!$A$6</c:f>
              <c:strCache>
                <c:ptCount val="1"/>
                <c:pt idx="0">
                  <c:v>Reuniões com ASJUR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COF'!$B$6:$M$6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'Reuniões COF'!$A$7</c:f>
              <c:strCache>
                <c:ptCount val="1"/>
                <c:pt idx="0">
                  <c:v>Reuniões de equipe</c:v>
                </c:pt>
              </c:strCache>
            </c:strRef>
          </c:tx>
          <c:invertIfNegative val="0"/>
          <c:cat>
            <c:strRef>
              <c:f>'Reuniões COF'!$B$3:$M$3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'Reuniões COF'!$B$7:$M$7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0619848"/>
        <c:axId val="470621416"/>
        <c:axId val="0"/>
      </c:bar3DChart>
      <c:catAx>
        <c:axId val="470619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621416"/>
        <c:crosses val="autoZero"/>
        <c:auto val="1"/>
        <c:lblAlgn val="ctr"/>
        <c:lblOffset val="100"/>
        <c:noMultiLvlLbl val="0"/>
      </c:catAx>
      <c:valAx>
        <c:axId val="470621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619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'Consultas nacionais'!$A$4</c:f>
              <c:strCache>
                <c:ptCount val="1"/>
                <c:pt idx="0">
                  <c:v>Consultas Nacionais</c:v>
                </c:pt>
              </c:strCache>
            </c:strRef>
          </c:tx>
          <c:invertIfNegative val="0"/>
          <c:cat>
            <c:strRef>
              <c:f>'Consultas nacionais'!$B$3:$M$3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'Consultas nacionais'!$B$4:$M$4</c:f>
              <c:numCache>
                <c:formatCode>General</c:formatCode>
                <c:ptCount val="12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0614752"/>
        <c:axId val="470615536"/>
        <c:axId val="0"/>
      </c:bar3DChart>
      <c:catAx>
        <c:axId val="47061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615536"/>
        <c:crosses val="autoZero"/>
        <c:auto val="1"/>
        <c:lblAlgn val="ctr"/>
        <c:lblOffset val="100"/>
        <c:noMultiLvlLbl val="0"/>
      </c:catAx>
      <c:valAx>
        <c:axId val="47061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61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5</xdr:row>
      <xdr:rowOff>100012</xdr:rowOff>
    </xdr:from>
    <xdr:to>
      <xdr:col>6</xdr:col>
      <xdr:colOff>490537</xdr:colOff>
      <xdr:row>19</xdr:row>
      <xdr:rowOff>176212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147637</xdr:rowOff>
    </xdr:from>
    <xdr:to>
      <xdr:col>4</xdr:col>
      <xdr:colOff>590550</xdr:colOff>
      <xdr:row>20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6</xdr:row>
      <xdr:rowOff>138112</xdr:rowOff>
    </xdr:from>
    <xdr:to>
      <xdr:col>6</xdr:col>
      <xdr:colOff>71437</xdr:colOff>
      <xdr:row>21</xdr:row>
      <xdr:rowOff>23812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8</xdr:row>
      <xdr:rowOff>57150</xdr:rowOff>
    </xdr:from>
    <xdr:to>
      <xdr:col>5</xdr:col>
      <xdr:colOff>9525</xdr:colOff>
      <xdr:row>22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</xdr:row>
      <xdr:rowOff>142875</xdr:rowOff>
    </xdr:from>
    <xdr:to>
      <xdr:col>6</xdr:col>
      <xdr:colOff>600075</xdr:colOff>
      <xdr:row>23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5</xdr:row>
      <xdr:rowOff>42862</xdr:rowOff>
    </xdr:from>
    <xdr:to>
      <xdr:col>7</xdr:col>
      <xdr:colOff>290512</xdr:colOff>
      <xdr:row>19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942974</xdr:colOff>
      <xdr:row>5</xdr:row>
      <xdr:rowOff>114299</xdr:rowOff>
    </xdr:from>
    <xdr:to>
      <xdr:col>3</xdr:col>
      <xdr:colOff>438149</xdr:colOff>
      <xdr:row>19</xdr:row>
      <xdr:rowOff>185736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8</xdr:row>
      <xdr:rowOff>28575</xdr:rowOff>
    </xdr:from>
    <xdr:to>
      <xdr:col>9</xdr:col>
      <xdr:colOff>104775</xdr:colOff>
      <xdr:row>22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80962</xdr:rowOff>
    </xdr:from>
    <xdr:to>
      <xdr:col>4</xdr:col>
      <xdr:colOff>314325</xdr:colOff>
      <xdr:row>19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K10" sqref="K10"/>
    </sheetView>
  </sheetViews>
  <sheetFormatPr defaultRowHeight="15" x14ac:dyDescent="0.25"/>
  <cols>
    <col min="1" max="1" width="65.28515625" customWidth="1"/>
    <col min="2" max="4" width="5.28515625" bestFit="1" customWidth="1"/>
    <col min="5" max="6" width="5.140625" bestFit="1" customWidth="1"/>
    <col min="7" max="7" width="5.42578125" bestFit="1" customWidth="1"/>
    <col min="8" max="8" width="5.140625" bestFit="1" customWidth="1"/>
    <col min="9" max="9" width="5.7109375" bestFit="1" customWidth="1"/>
    <col min="10" max="11" width="5.140625" bestFit="1" customWidth="1"/>
    <col min="12" max="12" width="5.7109375" bestFit="1" customWidth="1"/>
    <col min="13" max="13" width="5.5703125" bestFit="1" customWidth="1"/>
    <col min="14" max="14" width="6.7109375" bestFit="1" customWidth="1"/>
  </cols>
  <sheetData>
    <row r="1" spans="1:14" ht="20.2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47</v>
      </c>
      <c r="N3" s="1" t="s">
        <v>21</v>
      </c>
    </row>
    <row r="4" spans="1:14" ht="15.75" x14ac:dyDescent="0.25">
      <c r="A4" s="1" t="s">
        <v>25</v>
      </c>
      <c r="B4" s="2">
        <v>6</v>
      </c>
      <c r="C4" s="2">
        <v>4</v>
      </c>
      <c r="D4" s="2">
        <v>7</v>
      </c>
      <c r="E4" s="8">
        <v>12</v>
      </c>
      <c r="F4" s="8">
        <v>3</v>
      </c>
      <c r="G4" s="2">
        <v>3</v>
      </c>
      <c r="H4" s="2">
        <v>7</v>
      </c>
      <c r="I4" s="2">
        <v>3</v>
      </c>
      <c r="J4" s="2">
        <v>3</v>
      </c>
      <c r="K4" s="2">
        <v>1</v>
      </c>
      <c r="L4" s="2">
        <v>2</v>
      </c>
      <c r="M4" s="2">
        <v>3</v>
      </c>
      <c r="N4" s="2">
        <f t="shared" ref="N4:N12" si="0">SUM(B4:M4)</f>
        <v>54</v>
      </c>
    </row>
    <row r="5" spans="1:14" ht="15.75" x14ac:dyDescent="0.25">
      <c r="A5" s="1" t="s">
        <v>17</v>
      </c>
      <c r="B5" s="2">
        <v>1</v>
      </c>
      <c r="C5" s="2">
        <v>22</v>
      </c>
      <c r="D5" s="2">
        <v>13</v>
      </c>
      <c r="E5" s="8">
        <v>4</v>
      </c>
      <c r="F5" s="8">
        <v>1</v>
      </c>
      <c r="G5" s="2">
        <v>7</v>
      </c>
      <c r="H5" s="2">
        <v>5</v>
      </c>
      <c r="I5" s="2">
        <v>3</v>
      </c>
      <c r="J5" s="2">
        <v>2</v>
      </c>
      <c r="K5" s="2">
        <v>4</v>
      </c>
      <c r="L5" s="2">
        <v>5</v>
      </c>
      <c r="M5" s="2">
        <v>3</v>
      </c>
      <c r="N5" s="2">
        <f t="shared" si="0"/>
        <v>70</v>
      </c>
    </row>
    <row r="6" spans="1:14" ht="15.75" x14ac:dyDescent="0.25">
      <c r="A6" s="1" t="s">
        <v>12</v>
      </c>
      <c r="B6" s="2">
        <v>21</v>
      </c>
      <c r="C6" s="2">
        <v>17</v>
      </c>
      <c r="D6" s="2">
        <v>33</v>
      </c>
      <c r="E6" s="2">
        <v>12</v>
      </c>
      <c r="F6" s="7">
        <v>11</v>
      </c>
      <c r="G6" s="2">
        <v>10</v>
      </c>
      <c r="H6" s="2">
        <v>14</v>
      </c>
      <c r="I6" s="2">
        <v>6</v>
      </c>
      <c r="J6" s="2">
        <v>11</v>
      </c>
      <c r="K6" s="2">
        <v>10</v>
      </c>
      <c r="L6" s="2">
        <v>9</v>
      </c>
      <c r="M6" s="2">
        <v>4</v>
      </c>
      <c r="N6" s="2">
        <f t="shared" si="0"/>
        <v>158</v>
      </c>
    </row>
    <row r="7" spans="1:14" ht="15.75" x14ac:dyDescent="0.25">
      <c r="A7" s="1" t="s">
        <v>13</v>
      </c>
      <c r="B7" s="2">
        <v>134</v>
      </c>
      <c r="C7" s="2">
        <v>134</v>
      </c>
      <c r="D7" s="2">
        <v>166</v>
      </c>
      <c r="E7" s="2">
        <v>166</v>
      </c>
      <c r="F7" s="7">
        <v>143</v>
      </c>
      <c r="G7" s="2">
        <v>127</v>
      </c>
      <c r="H7" s="2">
        <v>155</v>
      </c>
      <c r="I7" s="2">
        <v>99</v>
      </c>
      <c r="J7" s="2">
        <v>104</v>
      </c>
      <c r="K7" s="2">
        <v>104</v>
      </c>
      <c r="L7" s="2">
        <v>87</v>
      </c>
      <c r="M7" s="2">
        <v>75</v>
      </c>
      <c r="N7" s="2">
        <f t="shared" si="0"/>
        <v>1494</v>
      </c>
    </row>
    <row r="8" spans="1:14" ht="15.75" x14ac:dyDescent="0.25">
      <c r="A8" s="1" t="s">
        <v>14</v>
      </c>
      <c r="B8" s="2">
        <v>36</v>
      </c>
      <c r="C8" s="2">
        <v>81</v>
      </c>
      <c r="D8" s="2">
        <f>21+72+6+21</f>
        <v>120</v>
      </c>
      <c r="E8" s="8">
        <v>94</v>
      </c>
      <c r="F8" s="9">
        <v>101</v>
      </c>
      <c r="G8" s="2">
        <v>96</v>
      </c>
      <c r="H8" s="2">
        <v>124</v>
      </c>
      <c r="I8" s="2">
        <v>102</v>
      </c>
      <c r="J8" s="2">
        <v>88</v>
      </c>
      <c r="K8" s="2">
        <v>106</v>
      </c>
      <c r="L8" s="2">
        <v>85</v>
      </c>
      <c r="M8" s="2">
        <v>73</v>
      </c>
      <c r="N8" s="2">
        <f t="shared" si="0"/>
        <v>1106</v>
      </c>
    </row>
    <row r="9" spans="1:14" ht="15.75" x14ac:dyDescent="0.25">
      <c r="A9" s="1" t="s">
        <v>18</v>
      </c>
      <c r="B9" s="2">
        <v>0</v>
      </c>
      <c r="C9" s="2">
        <v>1</v>
      </c>
      <c r="D9" s="2">
        <v>2</v>
      </c>
      <c r="E9" s="2">
        <v>0</v>
      </c>
      <c r="F9" s="2">
        <v>1</v>
      </c>
      <c r="G9" s="2">
        <v>2</v>
      </c>
      <c r="H9" s="2">
        <v>5</v>
      </c>
      <c r="I9" s="2">
        <v>6</v>
      </c>
      <c r="J9" s="2">
        <v>2</v>
      </c>
      <c r="K9" s="2">
        <v>2</v>
      </c>
      <c r="L9" s="2">
        <v>3</v>
      </c>
      <c r="M9" s="2">
        <v>0</v>
      </c>
      <c r="N9" s="2">
        <f t="shared" si="0"/>
        <v>24</v>
      </c>
    </row>
    <row r="10" spans="1:14" ht="15.75" x14ac:dyDescent="0.25">
      <c r="A10" s="1" t="s">
        <v>15</v>
      </c>
      <c r="B10" s="2">
        <v>2</v>
      </c>
      <c r="C10" s="2">
        <v>2</v>
      </c>
      <c r="D10" s="2">
        <v>3</v>
      </c>
      <c r="E10" s="2">
        <v>1</v>
      </c>
      <c r="F10" s="2">
        <v>3</v>
      </c>
      <c r="G10" s="2">
        <v>3</v>
      </c>
      <c r="H10" s="8">
        <v>3</v>
      </c>
      <c r="I10" s="2">
        <v>2</v>
      </c>
      <c r="J10" s="2">
        <v>0</v>
      </c>
      <c r="K10" s="2">
        <v>4</v>
      </c>
      <c r="L10" s="2">
        <v>3</v>
      </c>
      <c r="M10" s="2">
        <v>0</v>
      </c>
      <c r="N10" s="2">
        <f t="shared" si="0"/>
        <v>26</v>
      </c>
    </row>
    <row r="11" spans="1:14" ht="15.75" x14ac:dyDescent="0.25">
      <c r="A11" s="1" t="s">
        <v>26</v>
      </c>
      <c r="B11" s="2">
        <v>20</v>
      </c>
      <c r="C11" s="2">
        <v>0</v>
      </c>
      <c r="D11" s="2">
        <v>14</v>
      </c>
      <c r="E11" s="2">
        <v>19</v>
      </c>
      <c r="F11" s="7">
        <v>13</v>
      </c>
      <c r="G11" s="2">
        <v>19</v>
      </c>
      <c r="H11" s="2">
        <v>25</v>
      </c>
      <c r="I11" s="2">
        <v>13</v>
      </c>
      <c r="J11" s="2">
        <v>16</v>
      </c>
      <c r="K11" s="2">
        <v>19</v>
      </c>
      <c r="L11" s="2">
        <v>11</v>
      </c>
      <c r="M11" s="2">
        <v>9</v>
      </c>
      <c r="N11" s="2">
        <f t="shared" si="0"/>
        <v>178</v>
      </c>
    </row>
    <row r="12" spans="1:14" ht="15.75" x14ac:dyDescent="0.25">
      <c r="A12" s="1" t="s">
        <v>53</v>
      </c>
      <c r="B12" s="2">
        <v>75</v>
      </c>
      <c r="C12" s="2">
        <v>31</v>
      </c>
      <c r="D12" s="2">
        <v>53</v>
      </c>
      <c r="E12" s="2">
        <v>64</v>
      </c>
      <c r="F12" s="7">
        <v>64</v>
      </c>
      <c r="G12" s="2">
        <v>74</v>
      </c>
      <c r="H12" s="2">
        <v>57</v>
      </c>
      <c r="I12" s="2">
        <v>66</v>
      </c>
      <c r="J12" s="2">
        <v>40</v>
      </c>
      <c r="K12" s="2">
        <v>28</v>
      </c>
      <c r="L12" s="2">
        <v>21</v>
      </c>
      <c r="M12" s="2">
        <v>4</v>
      </c>
      <c r="N12" s="2">
        <f t="shared" si="0"/>
        <v>577</v>
      </c>
    </row>
    <row r="13" spans="1:14" ht="15.75" x14ac:dyDescent="0.25">
      <c r="A13" s="1" t="s">
        <v>16</v>
      </c>
      <c r="B13" s="2">
        <v>0</v>
      </c>
      <c r="C13" s="2">
        <v>2</v>
      </c>
      <c r="D13" s="2">
        <v>7</v>
      </c>
      <c r="E13" s="2">
        <v>4</v>
      </c>
      <c r="F13" s="2">
        <v>2</v>
      </c>
      <c r="G13" s="7">
        <v>2</v>
      </c>
      <c r="H13" s="2">
        <v>0</v>
      </c>
      <c r="I13" s="2">
        <v>2</v>
      </c>
      <c r="J13" s="2">
        <v>1</v>
      </c>
      <c r="K13" s="2">
        <v>2</v>
      </c>
      <c r="L13" s="8">
        <v>3</v>
      </c>
      <c r="M13" s="2">
        <v>2</v>
      </c>
      <c r="N13" s="2">
        <f t="shared" ref="N13:N18" si="1">SUM(B13:M13)</f>
        <v>27</v>
      </c>
    </row>
    <row r="14" spans="1:14" ht="15.75" x14ac:dyDescent="0.25">
      <c r="A14" s="3" t="s">
        <v>22</v>
      </c>
      <c r="B14" s="2">
        <v>0</v>
      </c>
      <c r="C14" s="2">
        <v>1</v>
      </c>
      <c r="D14" s="2">
        <v>3</v>
      </c>
      <c r="E14" s="2">
        <v>3</v>
      </c>
      <c r="F14" s="2">
        <v>4</v>
      </c>
      <c r="G14" s="7">
        <v>2</v>
      </c>
      <c r="H14" s="2">
        <v>2</v>
      </c>
      <c r="I14" s="2">
        <v>2</v>
      </c>
      <c r="J14" s="2">
        <v>2</v>
      </c>
      <c r="K14" s="2">
        <v>3</v>
      </c>
      <c r="L14" s="8">
        <v>2</v>
      </c>
      <c r="M14" s="2">
        <v>1</v>
      </c>
      <c r="N14" s="2">
        <f t="shared" si="1"/>
        <v>25</v>
      </c>
    </row>
    <row r="15" spans="1:14" ht="15.75" x14ac:dyDescent="0.25">
      <c r="A15" s="3" t="s">
        <v>23</v>
      </c>
      <c r="B15" s="2">
        <v>10</v>
      </c>
      <c r="C15" s="2">
        <v>2</v>
      </c>
      <c r="D15" s="2">
        <v>2</v>
      </c>
      <c r="E15" s="8">
        <v>4</v>
      </c>
      <c r="F15" s="8">
        <v>8</v>
      </c>
      <c r="G15" s="2">
        <v>12</v>
      </c>
      <c r="H15" s="2">
        <v>9</v>
      </c>
      <c r="I15" s="2">
        <v>5</v>
      </c>
      <c r="J15" s="2">
        <v>4</v>
      </c>
      <c r="K15" s="2">
        <v>6</v>
      </c>
      <c r="L15" s="2">
        <v>7</v>
      </c>
      <c r="M15" s="2">
        <v>4</v>
      </c>
      <c r="N15" s="2">
        <v>36</v>
      </c>
    </row>
    <row r="16" spans="1:14" ht="15.75" x14ac:dyDescent="0.25">
      <c r="A16" s="3" t="s">
        <v>24</v>
      </c>
      <c r="B16" s="2">
        <v>1</v>
      </c>
      <c r="C16" s="2">
        <v>2</v>
      </c>
      <c r="D16" s="2">
        <v>3</v>
      </c>
      <c r="E16" s="2">
        <v>2</v>
      </c>
      <c r="F16" s="2">
        <v>3</v>
      </c>
      <c r="G16" s="2">
        <v>3</v>
      </c>
      <c r="H16" s="2">
        <v>2</v>
      </c>
      <c r="I16" s="2">
        <v>4</v>
      </c>
      <c r="J16" s="2">
        <v>3</v>
      </c>
      <c r="K16" s="2">
        <v>2</v>
      </c>
      <c r="L16" s="2">
        <v>3</v>
      </c>
      <c r="M16" s="2">
        <v>1</v>
      </c>
      <c r="N16" s="2">
        <f t="shared" si="1"/>
        <v>29</v>
      </c>
    </row>
    <row r="17" spans="1:14" ht="15.75" x14ac:dyDescent="0.25">
      <c r="A17" s="1" t="s">
        <v>51</v>
      </c>
      <c r="B17" s="2">
        <v>10</v>
      </c>
      <c r="C17" s="2">
        <v>7</v>
      </c>
      <c r="D17" s="2">
        <v>27</v>
      </c>
      <c r="E17" s="2">
        <v>38</v>
      </c>
      <c r="F17" s="2">
        <v>23</v>
      </c>
      <c r="G17" s="2">
        <v>26</v>
      </c>
      <c r="H17" s="2">
        <v>34</v>
      </c>
      <c r="I17" s="2">
        <v>25</v>
      </c>
      <c r="J17" s="2">
        <v>23</v>
      </c>
      <c r="K17" s="2">
        <v>24</v>
      </c>
      <c r="L17" s="2">
        <v>19</v>
      </c>
      <c r="M17" s="2">
        <v>16</v>
      </c>
      <c r="N17" s="2">
        <f t="shared" si="1"/>
        <v>272</v>
      </c>
    </row>
    <row r="18" spans="1:14" ht="15.75" x14ac:dyDescent="0.25">
      <c r="A18" s="1" t="s">
        <v>50</v>
      </c>
      <c r="B18" s="2">
        <v>4</v>
      </c>
      <c r="C18" s="2">
        <v>5</v>
      </c>
      <c r="D18" s="2">
        <v>7</v>
      </c>
      <c r="E18" s="2">
        <v>5</v>
      </c>
      <c r="F18" s="2">
        <v>4</v>
      </c>
      <c r="G18" s="6">
        <v>6</v>
      </c>
      <c r="H18" s="2">
        <v>7</v>
      </c>
      <c r="I18" s="2">
        <v>6</v>
      </c>
      <c r="J18" s="2">
        <v>5</v>
      </c>
      <c r="K18" s="2">
        <v>7</v>
      </c>
      <c r="L18" s="2">
        <v>8</v>
      </c>
      <c r="M18" s="2">
        <v>5</v>
      </c>
      <c r="N18" s="2">
        <f t="shared" si="1"/>
        <v>69</v>
      </c>
    </row>
    <row r="19" spans="1:14" ht="15.75" x14ac:dyDescent="0.25">
      <c r="A19" s="5"/>
    </row>
    <row r="20" spans="1:14" ht="15.75" x14ac:dyDescent="0.25">
      <c r="A20" s="4" t="s">
        <v>49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K4" sqref="K4"/>
    </sheetView>
  </sheetViews>
  <sheetFormatPr defaultRowHeight="15" x14ac:dyDescent="0.25"/>
  <cols>
    <col min="1" max="1" width="37.1406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</cols>
  <sheetData>
    <row r="1" spans="1:14" ht="18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23</v>
      </c>
      <c r="B4" s="2">
        <v>10</v>
      </c>
      <c r="C4" s="2">
        <v>2</v>
      </c>
      <c r="D4" s="2">
        <v>2</v>
      </c>
      <c r="E4" s="2">
        <v>4</v>
      </c>
      <c r="F4" s="2">
        <v>8</v>
      </c>
      <c r="G4" s="2">
        <v>12</v>
      </c>
      <c r="H4" s="2">
        <v>9</v>
      </c>
      <c r="I4" s="2">
        <v>5</v>
      </c>
      <c r="J4" s="2">
        <v>4</v>
      </c>
      <c r="K4" s="2"/>
      <c r="L4" s="2"/>
      <c r="M4" s="2"/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4" sqref="J4"/>
    </sheetView>
  </sheetViews>
  <sheetFormatPr defaultRowHeight="15" x14ac:dyDescent="0.25"/>
  <cols>
    <col min="1" max="1" width="23.28515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25</v>
      </c>
      <c r="B4" s="2">
        <v>6</v>
      </c>
      <c r="C4" s="2">
        <v>4</v>
      </c>
      <c r="D4" s="2">
        <v>7</v>
      </c>
      <c r="E4" s="2">
        <v>12</v>
      </c>
      <c r="F4" s="2">
        <v>3</v>
      </c>
      <c r="G4" s="2">
        <v>3</v>
      </c>
      <c r="H4" s="2">
        <v>7</v>
      </c>
      <c r="I4" s="2">
        <v>3</v>
      </c>
      <c r="J4" s="2">
        <v>3</v>
      </c>
      <c r="K4" s="2"/>
      <c r="L4" s="2"/>
      <c r="M4" s="2"/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4" sqref="J4"/>
    </sheetView>
  </sheetViews>
  <sheetFormatPr defaultRowHeight="15" x14ac:dyDescent="0.25"/>
  <cols>
    <col min="1" max="1" width="37.140625" bestFit="1" customWidth="1"/>
  </cols>
  <sheetData>
    <row r="1" spans="1:14" ht="20.25" x14ac:dyDescent="0.3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34</v>
      </c>
      <c r="B4" s="2">
        <v>1</v>
      </c>
      <c r="C4" s="2">
        <v>22</v>
      </c>
      <c r="D4" s="2">
        <v>13</v>
      </c>
      <c r="E4" s="2">
        <v>4</v>
      </c>
      <c r="F4" s="2">
        <v>11</v>
      </c>
      <c r="G4" s="2">
        <v>7</v>
      </c>
      <c r="H4" s="2">
        <v>5</v>
      </c>
      <c r="I4" s="2">
        <v>3</v>
      </c>
      <c r="J4" s="2">
        <v>2</v>
      </c>
      <c r="K4" s="2"/>
      <c r="L4" s="2"/>
      <c r="M4" s="2"/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K6" sqref="K6"/>
    </sheetView>
  </sheetViews>
  <sheetFormatPr defaultRowHeight="15" x14ac:dyDescent="0.25"/>
  <cols>
    <col min="1" max="1" width="2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12</v>
      </c>
      <c r="B4" s="2">
        <v>21</v>
      </c>
      <c r="C4" s="2">
        <v>17</v>
      </c>
      <c r="D4" s="2">
        <v>33</v>
      </c>
      <c r="E4" s="2">
        <v>12</v>
      </c>
      <c r="F4" s="2">
        <v>11</v>
      </c>
      <c r="G4" s="2">
        <v>10</v>
      </c>
      <c r="H4" s="2">
        <v>14</v>
      </c>
      <c r="I4" s="2">
        <v>6</v>
      </c>
      <c r="J4" s="2">
        <v>11</v>
      </c>
      <c r="K4" s="2"/>
      <c r="L4" s="2"/>
      <c r="M4" s="2"/>
      <c r="N4" s="2"/>
    </row>
    <row r="5" spans="1:14" ht="15.75" x14ac:dyDescent="0.25">
      <c r="A5" s="1" t="s">
        <v>13</v>
      </c>
      <c r="B5" s="2">
        <v>134</v>
      </c>
      <c r="C5" s="2">
        <v>134</v>
      </c>
      <c r="D5" s="2">
        <v>166</v>
      </c>
      <c r="E5" s="2">
        <v>166</v>
      </c>
      <c r="F5" s="2">
        <v>143</v>
      </c>
      <c r="G5" s="2">
        <v>127</v>
      </c>
      <c r="H5" s="2">
        <v>155</v>
      </c>
      <c r="I5" s="2">
        <v>99</v>
      </c>
      <c r="J5" s="2">
        <v>104</v>
      </c>
      <c r="K5" s="2"/>
      <c r="L5" s="2"/>
      <c r="M5" s="2"/>
      <c r="N5" s="2"/>
    </row>
    <row r="6" spans="1:14" ht="15.75" x14ac:dyDescent="0.25">
      <c r="A6" s="1" t="s">
        <v>14</v>
      </c>
      <c r="B6" s="2">
        <v>36</v>
      </c>
      <c r="C6" s="2">
        <v>81</v>
      </c>
      <c r="D6" s="2">
        <v>120</v>
      </c>
      <c r="E6" s="2">
        <v>94</v>
      </c>
      <c r="F6" s="2">
        <v>101</v>
      </c>
      <c r="G6" s="2">
        <v>96</v>
      </c>
      <c r="H6" s="2">
        <v>124</v>
      </c>
      <c r="I6" s="2">
        <v>102</v>
      </c>
      <c r="J6" s="2">
        <v>88</v>
      </c>
      <c r="K6" s="2"/>
      <c r="L6" s="2"/>
      <c r="M6" s="2"/>
      <c r="N6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K5" sqref="K5"/>
    </sheetView>
  </sheetViews>
  <sheetFormatPr defaultRowHeight="15" x14ac:dyDescent="0.25"/>
  <cols>
    <col min="1" max="1" width="65.710937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/>
    </row>
    <row r="4" spans="1:14" ht="15.75" x14ac:dyDescent="0.25">
      <c r="A4" s="1" t="s">
        <v>18</v>
      </c>
      <c r="B4" s="2">
        <v>0</v>
      </c>
      <c r="C4" s="2">
        <v>1</v>
      </c>
      <c r="D4" s="2">
        <v>2</v>
      </c>
      <c r="E4" s="2">
        <v>0</v>
      </c>
      <c r="F4" s="2">
        <v>1</v>
      </c>
      <c r="G4" s="2">
        <v>2</v>
      </c>
      <c r="H4" s="2">
        <v>5</v>
      </c>
      <c r="I4" s="2">
        <v>6</v>
      </c>
      <c r="J4" s="2">
        <v>2</v>
      </c>
      <c r="K4" s="2"/>
      <c r="L4" s="2"/>
      <c r="M4" s="2"/>
      <c r="N4" s="2"/>
    </row>
    <row r="5" spans="1:14" ht="15.75" x14ac:dyDescent="0.25">
      <c r="A5" s="1" t="s">
        <v>52</v>
      </c>
      <c r="B5" s="2">
        <v>10</v>
      </c>
      <c r="C5" s="2">
        <v>7</v>
      </c>
      <c r="D5" s="2">
        <v>27</v>
      </c>
      <c r="E5" s="2">
        <v>38</v>
      </c>
      <c r="F5" s="2">
        <v>23</v>
      </c>
      <c r="G5" s="2">
        <v>26</v>
      </c>
      <c r="H5" s="2">
        <v>34</v>
      </c>
      <c r="I5" s="2">
        <v>25</v>
      </c>
      <c r="J5" s="2">
        <v>23</v>
      </c>
      <c r="K5" s="2"/>
      <c r="L5" s="2"/>
      <c r="M5" s="2"/>
      <c r="N5" s="2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4" sqref="J4"/>
    </sheetView>
  </sheetViews>
  <sheetFormatPr defaultRowHeight="15" x14ac:dyDescent="0.25"/>
  <cols>
    <col min="1" max="1" width="24.28515625" bestFit="1" customWidth="1"/>
  </cols>
  <sheetData>
    <row r="1" spans="1:14" ht="18" x14ac:dyDescent="0.25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35</v>
      </c>
      <c r="B4" s="2">
        <v>2</v>
      </c>
      <c r="C4" s="2">
        <v>2</v>
      </c>
      <c r="D4" s="2">
        <v>3</v>
      </c>
      <c r="E4" s="2">
        <v>1</v>
      </c>
      <c r="F4" s="2">
        <v>3</v>
      </c>
      <c r="G4" s="2">
        <v>3</v>
      </c>
      <c r="H4" s="2">
        <v>3</v>
      </c>
      <c r="I4" s="2">
        <v>2</v>
      </c>
      <c r="J4" s="2">
        <v>0</v>
      </c>
      <c r="K4" s="2"/>
      <c r="L4" s="2"/>
      <c r="M4" s="2"/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K4" sqref="K4"/>
    </sheetView>
  </sheetViews>
  <sheetFormatPr defaultRowHeight="15" x14ac:dyDescent="0.25"/>
  <cols>
    <col min="1" max="1" width="18.57031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30</v>
      </c>
      <c r="B4" s="2">
        <v>20</v>
      </c>
      <c r="C4" s="2">
        <v>0</v>
      </c>
      <c r="D4" s="2">
        <v>14</v>
      </c>
      <c r="E4" s="2">
        <v>19</v>
      </c>
      <c r="F4" s="2">
        <v>13</v>
      </c>
      <c r="G4" s="2">
        <v>19</v>
      </c>
      <c r="H4" s="2">
        <v>25</v>
      </c>
      <c r="I4" s="2">
        <v>13</v>
      </c>
      <c r="J4" s="2">
        <v>16</v>
      </c>
      <c r="K4" s="2"/>
      <c r="L4" s="2"/>
      <c r="M4" s="2"/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J4" sqref="J4"/>
    </sheetView>
  </sheetViews>
  <sheetFormatPr defaultRowHeight="15" x14ac:dyDescent="0.25"/>
  <cols>
    <col min="1" max="1" width="40.140625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9" max="9" width="9.1406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1" t="s">
        <v>48</v>
      </c>
      <c r="B4" s="2">
        <v>75</v>
      </c>
      <c r="C4" s="2">
        <v>31</v>
      </c>
      <c r="D4" s="2">
        <v>53</v>
      </c>
      <c r="E4" s="2">
        <v>64</v>
      </c>
      <c r="F4" s="2">
        <v>64</v>
      </c>
      <c r="G4" s="2">
        <v>74</v>
      </c>
      <c r="H4" s="2">
        <v>57</v>
      </c>
      <c r="I4" s="2">
        <v>66</v>
      </c>
      <c r="J4" s="2">
        <v>40</v>
      </c>
      <c r="K4" s="2"/>
      <c r="L4" s="2"/>
      <c r="M4" s="2"/>
      <c r="N4" s="2"/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K7" sqref="K7"/>
    </sheetView>
  </sheetViews>
  <sheetFormatPr defaultRowHeight="15" x14ac:dyDescent="0.25"/>
  <cols>
    <col min="1" max="1" width="26" bestFit="1" customWidth="1"/>
    <col min="2" max="2" width="9.42578125" bestFit="1" customWidth="1"/>
    <col min="3" max="3" width="11.5703125" bestFit="1" customWidth="1"/>
    <col min="4" max="4" width="8" bestFit="1" customWidth="1"/>
    <col min="5" max="5" width="6.28515625" bestFit="1" customWidth="1"/>
    <col min="6" max="6" width="6.42578125" bestFit="1" customWidth="1"/>
    <col min="7" max="7" width="8.28515625" bestFit="1" customWidth="1"/>
    <col min="8" max="8" width="7.42578125" bestFit="1" customWidth="1"/>
    <col min="10" max="10" width="11.85546875" bestFit="1" customWidth="1"/>
    <col min="11" max="11" width="10.28515625" bestFit="1" customWidth="1"/>
    <col min="12" max="12" width="12.7109375" bestFit="1" customWidth="1"/>
    <col min="13" max="13" width="12.5703125" bestFit="1" customWidth="1"/>
    <col min="14" max="14" width="6.7109375" bestFit="1" customWidth="1"/>
  </cols>
  <sheetData>
    <row r="1" spans="1:14" ht="20.25" x14ac:dyDescent="0.3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20</v>
      </c>
      <c r="N3" s="1" t="s">
        <v>21</v>
      </c>
    </row>
    <row r="4" spans="1:14" ht="15.75" x14ac:dyDescent="0.25">
      <c r="A4" s="3" t="s">
        <v>32</v>
      </c>
      <c r="B4" s="2">
        <v>1</v>
      </c>
      <c r="C4" s="2">
        <v>2</v>
      </c>
      <c r="D4" s="2">
        <v>3</v>
      </c>
      <c r="E4" s="2">
        <v>2</v>
      </c>
      <c r="F4" s="2">
        <v>3</v>
      </c>
      <c r="G4" s="2">
        <v>3</v>
      </c>
      <c r="H4" s="2">
        <v>2</v>
      </c>
      <c r="I4" s="2">
        <v>4</v>
      </c>
      <c r="J4" s="2">
        <v>3</v>
      </c>
      <c r="K4" s="2"/>
      <c r="L4" s="2"/>
      <c r="M4" s="2"/>
      <c r="N4" s="2"/>
    </row>
    <row r="5" spans="1:14" ht="15.75" x14ac:dyDescent="0.25">
      <c r="A5" s="1" t="s">
        <v>16</v>
      </c>
      <c r="B5" s="2">
        <v>0</v>
      </c>
      <c r="C5" s="2">
        <v>2</v>
      </c>
      <c r="D5" s="2">
        <v>7</v>
      </c>
      <c r="E5" s="2">
        <v>4</v>
      </c>
      <c r="F5" s="2">
        <v>2</v>
      </c>
      <c r="G5" s="2">
        <v>2</v>
      </c>
      <c r="H5" s="2">
        <v>0</v>
      </c>
      <c r="I5" s="2">
        <v>2</v>
      </c>
      <c r="J5" s="2">
        <v>1</v>
      </c>
      <c r="K5" s="2"/>
      <c r="L5" s="2"/>
      <c r="M5" s="2"/>
      <c r="N5" s="2"/>
    </row>
    <row r="6" spans="1:14" ht="15.75" x14ac:dyDescent="0.25">
      <c r="A6" s="1" t="s">
        <v>22</v>
      </c>
      <c r="B6" s="2">
        <v>0</v>
      </c>
      <c r="C6" s="2">
        <v>1</v>
      </c>
      <c r="D6" s="2">
        <v>3</v>
      </c>
      <c r="E6" s="2">
        <v>3</v>
      </c>
      <c r="F6" s="2">
        <v>4</v>
      </c>
      <c r="G6" s="2">
        <v>2</v>
      </c>
      <c r="H6" s="2">
        <v>2</v>
      </c>
      <c r="I6" s="2">
        <v>2</v>
      </c>
      <c r="J6" s="2">
        <v>2</v>
      </c>
      <c r="K6" s="2"/>
      <c r="L6" s="2"/>
      <c r="M6" s="2"/>
      <c r="N6" s="2"/>
    </row>
    <row r="7" spans="1:14" ht="15.75" x14ac:dyDescent="0.25">
      <c r="A7" s="3" t="s">
        <v>50</v>
      </c>
      <c r="B7" s="2">
        <v>4</v>
      </c>
      <c r="C7" s="2">
        <v>5</v>
      </c>
      <c r="D7" s="2">
        <v>7</v>
      </c>
      <c r="E7" s="2">
        <v>5</v>
      </c>
      <c r="F7" s="2">
        <v>4</v>
      </c>
      <c r="G7" s="2">
        <v>6</v>
      </c>
      <c r="H7" s="2">
        <v>7</v>
      </c>
      <c r="I7" s="2">
        <v>6</v>
      </c>
      <c r="J7" s="2">
        <v>5</v>
      </c>
      <c r="K7" s="2"/>
      <c r="L7" s="2"/>
      <c r="M7" s="2"/>
      <c r="N7" s="2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Tabela geral</vt:lpstr>
      <vt:lpstr>Denúncias em geral</vt:lpstr>
      <vt:lpstr>Consultas relativas ao Sindicat</vt:lpstr>
      <vt:lpstr>Orientações</vt:lpstr>
      <vt:lpstr>Intimações-notificações-convoca</vt:lpstr>
      <vt:lpstr>Eventos externos</vt:lpstr>
      <vt:lpstr>Visitas técnicas</vt:lpstr>
      <vt:lpstr>E-mails divulgação</vt:lpstr>
      <vt:lpstr>Reuniões COF</vt:lpstr>
      <vt:lpstr>Consultas nacionais</vt:lpstr>
      <vt:lpstr>Plan2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cotec4</dc:creator>
  <cp:lastModifiedBy>coordcotec-u</cp:lastModifiedBy>
  <cp:lastPrinted>2015-09-03T18:15:38Z</cp:lastPrinted>
  <dcterms:created xsi:type="dcterms:W3CDTF">2012-10-30T16:01:44Z</dcterms:created>
  <dcterms:modified xsi:type="dcterms:W3CDTF">2016-04-08T13:46:34Z</dcterms:modified>
</cp:coreProperties>
</file>