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as Salariais\"/>
    </mc:Choice>
  </mc:AlternateContent>
  <bookViews>
    <workbookView xWindow="240" yWindow="195" windowWidth="20115" windowHeight="787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26" i="1" l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l="1"/>
  <c r="X26" i="1" s="1"/>
  <c r="F36" i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l="1"/>
  <c r="X36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l="1"/>
  <c r="X29" i="1" s="1"/>
  <c r="F35" i="1"/>
  <c r="G35" i="1" s="1"/>
  <c r="H35" i="1" s="1"/>
  <c r="I35" i="1" s="1"/>
  <c r="J35" i="1" l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F10" i="1"/>
  <c r="W35" i="1" l="1"/>
  <c r="X35" i="1" s="1"/>
  <c r="F9" i="1"/>
  <c r="F11" i="1" l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G9" i="1"/>
  <c r="G10" i="1"/>
  <c r="F13" i="1"/>
  <c r="G13" i="1" s="1"/>
  <c r="H13" i="1" s="1"/>
  <c r="I13" i="1" s="1"/>
  <c r="J13" i="1" s="1"/>
  <c r="K13" i="1" s="1"/>
  <c r="L13" i="1" s="1"/>
  <c r="F14" i="1"/>
  <c r="F15" i="1"/>
  <c r="F16" i="1"/>
  <c r="F17" i="1"/>
  <c r="G17" i="1" s="1"/>
  <c r="H17" i="1" s="1"/>
  <c r="I17" i="1" s="1"/>
  <c r="J17" i="1" s="1"/>
  <c r="K17" i="1" s="1"/>
  <c r="L17" i="1" s="1"/>
  <c r="M17" i="1" s="1"/>
  <c r="F18" i="1"/>
  <c r="F19" i="1"/>
  <c r="G19" i="1" s="1"/>
  <c r="H19" i="1" s="1"/>
  <c r="I19" i="1" s="1"/>
  <c r="J19" i="1" s="1"/>
  <c r="K19" i="1" s="1"/>
  <c r="L19" i="1" s="1"/>
  <c r="M19" i="1" s="1"/>
  <c r="F20" i="1"/>
  <c r="G20" i="1" s="1"/>
  <c r="H20" i="1" s="1"/>
  <c r="I20" i="1" s="1"/>
  <c r="J20" i="1" s="1"/>
  <c r="K20" i="1" s="1"/>
  <c r="L20" i="1" s="1"/>
  <c r="M20" i="1" s="1"/>
  <c r="F21" i="1"/>
  <c r="G21" i="1" s="1"/>
  <c r="F22" i="1"/>
  <c r="F23" i="1"/>
  <c r="G23" i="1" s="1"/>
  <c r="H23" i="1" s="1"/>
  <c r="I23" i="1" s="1"/>
  <c r="J23" i="1" s="1"/>
  <c r="K23" i="1" s="1"/>
  <c r="L23" i="1" s="1"/>
  <c r="M23" i="1" s="1"/>
  <c r="F24" i="1"/>
  <c r="G24" i="1" s="1"/>
  <c r="H24" i="1" s="1"/>
  <c r="I24" i="1" s="1"/>
  <c r="J24" i="1" s="1"/>
  <c r="K24" i="1" s="1"/>
  <c r="L24" i="1" s="1"/>
  <c r="M24" i="1" s="1"/>
  <c r="F25" i="1"/>
  <c r="G25" i="1" s="1"/>
  <c r="H25" i="1" s="1"/>
  <c r="I25" i="1" s="1"/>
  <c r="J25" i="1" s="1"/>
  <c r="K25" i="1" s="1"/>
  <c r="L25" i="1" s="1"/>
  <c r="F27" i="1"/>
  <c r="F28" i="1"/>
  <c r="G28" i="1" s="1"/>
  <c r="H28" i="1" s="1"/>
  <c r="I28" i="1" s="1"/>
  <c r="J28" i="1" s="1"/>
  <c r="K28" i="1" s="1"/>
  <c r="L28" i="1" s="1"/>
  <c r="F32" i="1"/>
  <c r="F33" i="1"/>
  <c r="G33" i="1" s="1"/>
  <c r="H33" i="1" s="1"/>
  <c r="I33" i="1" s="1"/>
  <c r="J33" i="1" s="1"/>
  <c r="K33" i="1" s="1"/>
  <c r="L33" i="1" s="1"/>
  <c r="M33" i="1" s="1"/>
  <c r="F34" i="1"/>
  <c r="G34" i="1" s="1"/>
  <c r="H34" i="1" s="1"/>
  <c r="I34" i="1" s="1"/>
  <c r="J34" i="1" s="1"/>
  <c r="F39" i="1"/>
  <c r="F40" i="1"/>
  <c r="G40" i="1" s="1"/>
  <c r="H40" i="1" s="1"/>
  <c r="I40" i="1" s="1"/>
  <c r="J40" i="1" s="1"/>
  <c r="K40" i="1" s="1"/>
  <c r="L40" i="1" s="1"/>
  <c r="M40" i="1" s="1"/>
  <c r="F41" i="1"/>
  <c r="G41" i="1" s="1"/>
  <c r="H41" i="1" s="1"/>
  <c r="I41" i="1" s="1"/>
  <c r="J41" i="1" s="1"/>
  <c r="K41" i="1" s="1"/>
  <c r="L41" i="1" s="1"/>
  <c r="M41" i="1" s="1"/>
  <c r="F42" i="1"/>
  <c r="G42" i="1" s="1"/>
  <c r="H42" i="1" s="1"/>
  <c r="I42" i="1" s="1"/>
  <c r="J42" i="1" s="1"/>
  <c r="K42" i="1" s="1"/>
  <c r="L42" i="1" s="1"/>
  <c r="M42" i="1" s="1"/>
  <c r="F43" i="1"/>
  <c r="G43" i="1" s="1"/>
  <c r="H43" i="1" s="1"/>
  <c r="M13" i="1" l="1"/>
  <c r="N13" i="1" s="1"/>
  <c r="M28" i="1"/>
  <c r="N17" i="1"/>
  <c r="O17" i="1" s="1"/>
  <c r="P17" i="1" s="1"/>
  <c r="Q17" i="1" s="1"/>
  <c r="R17" i="1" s="1"/>
  <c r="S17" i="1" s="1"/>
  <c r="T17" i="1" s="1"/>
  <c r="U17" i="1" s="1"/>
  <c r="V17" i="1" s="1"/>
  <c r="W11" i="1"/>
  <c r="X11" i="1" s="1"/>
  <c r="M25" i="1"/>
  <c r="N25" i="1" s="1"/>
  <c r="N23" i="1"/>
  <c r="O23" i="1" s="1"/>
  <c r="P23" i="1" s="1"/>
  <c r="Q23" i="1" s="1"/>
  <c r="R23" i="1" s="1"/>
  <c r="S23" i="1" s="1"/>
  <c r="T23" i="1" s="1"/>
  <c r="U23" i="1" s="1"/>
  <c r="V23" i="1" s="1"/>
  <c r="N19" i="1"/>
  <c r="O19" i="1" s="1"/>
  <c r="P19" i="1" s="1"/>
  <c r="Q19" i="1" s="1"/>
  <c r="R19" i="1" s="1"/>
  <c r="S19" i="1" s="1"/>
  <c r="T19" i="1" s="1"/>
  <c r="U19" i="1" s="1"/>
  <c r="V19" i="1" s="1"/>
  <c r="N42" i="1"/>
  <c r="O42" i="1" s="1"/>
  <c r="P42" i="1" s="1"/>
  <c r="Q42" i="1" s="1"/>
  <c r="R42" i="1" s="1"/>
  <c r="S42" i="1" s="1"/>
  <c r="T42" i="1" s="1"/>
  <c r="U42" i="1" s="1"/>
  <c r="V42" i="1" s="1"/>
  <c r="N40" i="1"/>
  <c r="O40" i="1" s="1"/>
  <c r="P40" i="1" s="1"/>
  <c r="Q40" i="1" s="1"/>
  <c r="R40" i="1" s="1"/>
  <c r="S40" i="1" s="1"/>
  <c r="T40" i="1" s="1"/>
  <c r="U40" i="1" s="1"/>
  <c r="V40" i="1" s="1"/>
  <c r="N41" i="1"/>
  <c r="O41" i="1" s="1"/>
  <c r="P41" i="1" s="1"/>
  <c r="Q41" i="1" s="1"/>
  <c r="R41" i="1" s="1"/>
  <c r="S41" i="1" s="1"/>
  <c r="T41" i="1" s="1"/>
  <c r="U41" i="1" s="1"/>
  <c r="V41" i="1" s="1"/>
  <c r="N24" i="1"/>
  <c r="O24" i="1" s="1"/>
  <c r="P24" i="1" s="1"/>
  <c r="Q24" i="1" s="1"/>
  <c r="R24" i="1" s="1"/>
  <c r="S24" i="1" s="1"/>
  <c r="T24" i="1" s="1"/>
  <c r="U24" i="1" s="1"/>
  <c r="V24" i="1" s="1"/>
  <c r="N20" i="1"/>
  <c r="O20" i="1" s="1"/>
  <c r="P20" i="1" s="1"/>
  <c r="Q20" i="1" s="1"/>
  <c r="R20" i="1" s="1"/>
  <c r="S20" i="1" s="1"/>
  <c r="T20" i="1" s="1"/>
  <c r="U20" i="1" s="1"/>
  <c r="V20" i="1" s="1"/>
  <c r="I43" i="1"/>
  <c r="J43" i="1" s="1"/>
  <c r="K43" i="1" s="1"/>
  <c r="K34" i="1"/>
  <c r="N33" i="1"/>
  <c r="O33" i="1" s="1"/>
  <c r="P33" i="1" s="1"/>
  <c r="Q33" i="1" s="1"/>
  <c r="R33" i="1" s="1"/>
  <c r="S33" i="1" s="1"/>
  <c r="T33" i="1" s="1"/>
  <c r="U33" i="1" s="1"/>
  <c r="V33" i="1" s="1"/>
  <c r="G16" i="1"/>
  <c r="H16" i="1" s="1"/>
  <c r="I16" i="1" s="1"/>
  <c r="J16" i="1" s="1"/>
  <c r="K16" i="1" s="1"/>
  <c r="L16" i="1" s="1"/>
  <c r="G39" i="1"/>
  <c r="H39" i="1" s="1"/>
  <c r="I39" i="1" s="1"/>
  <c r="J39" i="1" s="1"/>
  <c r="K39" i="1" s="1"/>
  <c r="L39" i="1" s="1"/>
  <c r="G27" i="1"/>
  <c r="H27" i="1" s="1"/>
  <c r="I27" i="1" s="1"/>
  <c r="J27" i="1" s="1"/>
  <c r="K27" i="1" s="1"/>
  <c r="L27" i="1" s="1"/>
  <c r="H21" i="1"/>
  <c r="I21" i="1" s="1"/>
  <c r="J21" i="1" s="1"/>
  <c r="K21" i="1" s="1"/>
  <c r="L21" i="1" s="1"/>
  <c r="H10" i="1"/>
  <c r="I10" i="1" s="1"/>
  <c r="J10" i="1" s="1"/>
  <c r="K10" i="1" s="1"/>
  <c r="L10" i="1" s="1"/>
  <c r="G18" i="1"/>
  <c r="H18" i="1" s="1"/>
  <c r="I18" i="1" s="1"/>
  <c r="J18" i="1" s="1"/>
  <c r="K18" i="1" s="1"/>
  <c r="L18" i="1" s="1"/>
  <c r="G32" i="1"/>
  <c r="H32" i="1" s="1"/>
  <c r="I32" i="1" s="1"/>
  <c r="J32" i="1" s="1"/>
  <c r="K32" i="1" s="1"/>
  <c r="L32" i="1" s="1"/>
  <c r="G22" i="1"/>
  <c r="H22" i="1" s="1"/>
  <c r="I22" i="1" s="1"/>
  <c r="J22" i="1" s="1"/>
  <c r="K22" i="1" s="1"/>
  <c r="L22" i="1" s="1"/>
  <c r="G15" i="1"/>
  <c r="H15" i="1" s="1"/>
  <c r="I15" i="1" s="1"/>
  <c r="J15" i="1" s="1"/>
  <c r="K15" i="1" s="1"/>
  <c r="L15" i="1" s="1"/>
  <c r="H9" i="1"/>
  <c r="I9" i="1" s="1"/>
  <c r="J9" i="1" s="1"/>
  <c r="K9" i="1" s="1"/>
  <c r="L9" i="1" s="1"/>
  <c r="G14" i="1"/>
  <c r="H14" i="1" s="1"/>
  <c r="I14" i="1" s="1"/>
  <c r="J14" i="1" s="1"/>
  <c r="K14" i="1" s="1"/>
  <c r="L14" i="1" s="1"/>
  <c r="W41" i="1" l="1"/>
  <c r="X41" i="1" s="1"/>
  <c r="W23" i="1"/>
  <c r="X23" i="1" s="1"/>
  <c r="W17" i="1"/>
  <c r="X17" i="1" s="1"/>
  <c r="N28" i="1"/>
  <c r="O28" i="1" s="1"/>
  <c r="P28" i="1" s="1"/>
  <c r="Q28" i="1" s="1"/>
  <c r="R28" i="1" s="1"/>
  <c r="S28" i="1" s="1"/>
  <c r="T28" i="1" s="1"/>
  <c r="U28" i="1" s="1"/>
  <c r="V28" i="1" s="1"/>
  <c r="M9" i="1"/>
  <c r="N9" i="1" s="1"/>
  <c r="O9" i="1" s="1"/>
  <c r="P9" i="1" s="1"/>
  <c r="Q9" i="1" s="1"/>
  <c r="R9" i="1" s="1"/>
  <c r="S9" i="1" s="1"/>
  <c r="T9" i="1" s="1"/>
  <c r="U9" i="1" s="1"/>
  <c r="V9" i="1" s="1"/>
  <c r="O25" i="1"/>
  <c r="P25" i="1" s="1"/>
  <c r="Q25" i="1" s="1"/>
  <c r="R25" i="1" s="1"/>
  <c r="S25" i="1" s="1"/>
  <c r="T25" i="1" s="1"/>
  <c r="U25" i="1" s="1"/>
  <c r="V25" i="1" s="1"/>
  <c r="W25" i="1" s="1"/>
  <c r="X25" i="1" s="1"/>
  <c r="O13" i="1"/>
  <c r="P13" i="1" s="1"/>
  <c r="Q13" i="1" s="1"/>
  <c r="R13" i="1" s="1"/>
  <c r="S13" i="1" s="1"/>
  <c r="T13" i="1" s="1"/>
  <c r="U13" i="1" s="1"/>
  <c r="V13" i="1" s="1"/>
  <c r="M14" i="1"/>
  <c r="N14" i="1" s="1"/>
  <c r="M32" i="1"/>
  <c r="N32" i="1" s="1"/>
  <c r="M21" i="1"/>
  <c r="N21" i="1" s="1"/>
  <c r="M15" i="1"/>
  <c r="N15" i="1" s="1"/>
  <c r="O15" i="1" s="1"/>
  <c r="P15" i="1" s="1"/>
  <c r="Q15" i="1" s="1"/>
  <c r="R15" i="1" s="1"/>
  <c r="S15" i="1" s="1"/>
  <c r="T15" i="1" s="1"/>
  <c r="U15" i="1" s="1"/>
  <c r="V15" i="1" s="1"/>
  <c r="M10" i="1"/>
  <c r="N10" i="1" s="1"/>
  <c r="O10" i="1" s="1"/>
  <c r="P10" i="1" s="1"/>
  <c r="Q10" i="1" s="1"/>
  <c r="R10" i="1" s="1"/>
  <c r="S10" i="1" s="1"/>
  <c r="T10" i="1" s="1"/>
  <c r="U10" i="1" s="1"/>
  <c r="V10" i="1" s="1"/>
  <c r="M16" i="1"/>
  <c r="N16" i="1" s="1"/>
  <c r="O16" i="1" s="1"/>
  <c r="P16" i="1" s="1"/>
  <c r="Q16" i="1" s="1"/>
  <c r="R16" i="1" s="1"/>
  <c r="S16" i="1" s="1"/>
  <c r="T16" i="1" s="1"/>
  <c r="U16" i="1" s="1"/>
  <c r="V16" i="1" s="1"/>
  <c r="L34" i="1"/>
  <c r="M34" i="1" s="1"/>
  <c r="N34" i="1" s="1"/>
  <c r="L43" i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24" i="1"/>
  <c r="X24" i="1" s="1"/>
  <c r="W42" i="1"/>
  <c r="X42" i="1" s="1"/>
  <c r="W19" i="1"/>
  <c r="X19" i="1" s="1"/>
  <c r="M18" i="1"/>
  <c r="N18" i="1" s="1"/>
  <c r="M39" i="1"/>
  <c r="N39" i="1" s="1"/>
  <c r="O39" i="1" s="1"/>
  <c r="P39" i="1" s="1"/>
  <c r="Q39" i="1" s="1"/>
  <c r="R39" i="1" s="1"/>
  <c r="S39" i="1" s="1"/>
  <c r="T39" i="1" s="1"/>
  <c r="U39" i="1" s="1"/>
  <c r="V39" i="1" s="1"/>
  <c r="M27" i="1"/>
  <c r="N27" i="1" s="1"/>
  <c r="O27" i="1" s="1"/>
  <c r="P27" i="1" s="1"/>
  <c r="Q27" i="1" s="1"/>
  <c r="R27" i="1" s="1"/>
  <c r="S27" i="1" s="1"/>
  <c r="T27" i="1" s="1"/>
  <c r="U27" i="1" s="1"/>
  <c r="V27" i="1" s="1"/>
  <c r="M22" i="1"/>
  <c r="N22" i="1" s="1"/>
  <c r="W40" i="1"/>
  <c r="X40" i="1" s="1"/>
  <c r="W20" i="1"/>
  <c r="X20" i="1" s="1"/>
  <c r="W33" i="1"/>
  <c r="X33" i="1" s="1"/>
  <c r="O18" i="1" l="1"/>
  <c r="P18" i="1" s="1"/>
  <c r="Q18" i="1" s="1"/>
  <c r="R18" i="1" s="1"/>
  <c r="S18" i="1" s="1"/>
  <c r="T18" i="1" s="1"/>
  <c r="U18" i="1" s="1"/>
  <c r="V18" i="1" s="1"/>
  <c r="O32" i="1"/>
  <c r="P32" i="1" s="1"/>
  <c r="Q32" i="1" s="1"/>
  <c r="R32" i="1" s="1"/>
  <c r="S32" i="1" s="1"/>
  <c r="T32" i="1" s="1"/>
  <c r="U32" i="1" s="1"/>
  <c r="V32" i="1" s="1"/>
  <c r="W9" i="1"/>
  <c r="X9" i="1" s="1"/>
  <c r="W28" i="1"/>
  <c r="X28" i="1" s="1"/>
  <c r="O21" i="1"/>
  <c r="P21" i="1" s="1"/>
  <c r="Q21" i="1" s="1"/>
  <c r="R21" i="1" s="1"/>
  <c r="S21" i="1" s="1"/>
  <c r="T21" i="1" s="1"/>
  <c r="U21" i="1" s="1"/>
  <c r="V21" i="1" s="1"/>
  <c r="O22" i="1"/>
  <c r="P22" i="1" s="1"/>
  <c r="Q22" i="1" s="1"/>
  <c r="R22" i="1" s="1"/>
  <c r="S22" i="1" s="1"/>
  <c r="T22" i="1" s="1"/>
  <c r="U22" i="1" s="1"/>
  <c r="V22" i="1" s="1"/>
  <c r="O14" i="1"/>
  <c r="P14" i="1" s="1"/>
  <c r="Q14" i="1" s="1"/>
  <c r="R14" i="1" s="1"/>
  <c r="S14" i="1" s="1"/>
  <c r="T14" i="1" s="1"/>
  <c r="U14" i="1" s="1"/>
  <c r="V14" i="1" s="1"/>
  <c r="O34" i="1"/>
  <c r="P34" i="1" s="1"/>
  <c r="Q34" i="1" s="1"/>
  <c r="R34" i="1" s="1"/>
  <c r="S34" i="1" s="1"/>
  <c r="T34" i="1" s="1"/>
  <c r="U34" i="1" s="1"/>
  <c r="V34" i="1" s="1"/>
  <c r="W16" i="1"/>
  <c r="X16" i="1" s="1"/>
  <c r="W43" i="1"/>
  <c r="X43" i="1" s="1"/>
  <c r="W15" i="1"/>
  <c r="X15" i="1" s="1"/>
  <c r="W10" i="1"/>
  <c r="X10" i="1" s="1"/>
  <c r="W27" i="1"/>
  <c r="X27" i="1" s="1"/>
  <c r="W39" i="1"/>
  <c r="X39" i="1" s="1"/>
  <c r="W13" i="1"/>
  <c r="X13" i="1" s="1"/>
  <c r="W18" i="1" l="1"/>
  <c r="X18" i="1" s="1"/>
  <c r="W32" i="1"/>
  <c r="X32" i="1" s="1"/>
  <c r="W21" i="1"/>
  <c r="X21" i="1" s="1"/>
  <c r="W14" i="1"/>
  <c r="X14" i="1" s="1"/>
  <c r="W34" i="1"/>
  <c r="X34" i="1" s="1"/>
  <c r="W22" i="1"/>
  <c r="X22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l="1"/>
  <c r="X12" i="1" s="1"/>
</calcChain>
</file>

<file path=xl/sharedStrings.xml><?xml version="1.0" encoding="utf-8"?>
<sst xmlns="http://schemas.openxmlformats.org/spreadsheetml/2006/main" count="73" uniqueCount="68">
  <si>
    <t>CONSELHO REGIONAL DE PSICOLOGIA 4ª REGIÃO MG</t>
  </si>
  <si>
    <t>TABELA DE  SALÁRIOS DE CARGOS E FUNÇÕES</t>
  </si>
  <si>
    <t>CARGOS</t>
  </si>
  <si>
    <t>CARGA HORÁRIA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</si>
  <si>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</si>
  <si>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</si>
  <si>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</si>
  <si>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</si>
  <si>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</si>
  <si>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</si>
  <si>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</si>
  <si>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</si>
  <si>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</si>
  <si>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</si>
  <si>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</si>
  <si>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</si>
  <si>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</si>
  <si>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</si>
  <si>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</si>
  <si>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</si>
  <si>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</si>
  <si>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Teto</t>
  </si>
  <si>
    <t>TOTAL</t>
  </si>
  <si>
    <t>MÉDIA</t>
  </si>
  <si>
    <t>CARGOS EFETIVOS</t>
  </si>
  <si>
    <t>ASSISTENTE DE NÍVEL FUNDAMENTAL</t>
  </si>
  <si>
    <t>COPEIRA</t>
  </si>
  <si>
    <t>ASSISTENTE DE NÍVEL MÉDIO</t>
  </si>
  <si>
    <t>ASSISTENTE ADMINISTRATIVO</t>
  </si>
  <si>
    <t>TÉCNICO DE NÍVEL MÉDIO</t>
  </si>
  <si>
    <t>TÉCNICO EM CONTABILIDADE</t>
  </si>
  <si>
    <t>TÉCNICO EM INFORMÁTICA</t>
  </si>
  <si>
    <t>TÉCNICO FINANCEIRO</t>
  </si>
  <si>
    <t>ANALISTA DE NÍVEL SUPERIOR</t>
  </si>
  <si>
    <t>ADVOGADO</t>
  </si>
  <si>
    <t>ANALISTA DE SUPORTE</t>
  </si>
  <si>
    <t>BIBLIOTECÁRIO</t>
  </si>
  <si>
    <t>CONTADOR</t>
  </si>
  <si>
    <t>CONTROLADOR INTERNO</t>
  </si>
  <si>
    <t>JORNALISTA</t>
  </si>
  <si>
    <t>OUVIDOR</t>
  </si>
  <si>
    <t>PUBLICITÁRIO</t>
  </si>
  <si>
    <t>RELAÇÕES PÚBLICAS</t>
  </si>
  <si>
    <t>PSICÓLOGO REFERÊNCIA TÉCNICA</t>
  </si>
  <si>
    <t>ASSISTENTE TÉCNICO CREPOP</t>
  </si>
  <si>
    <t>PSICÓLOGO FISCAL</t>
  </si>
  <si>
    <t>ORIENTAÇÃO E FISCALIZAÇÃO</t>
  </si>
  <si>
    <t xml:space="preserve">ASSISTENTE TÉCNICO </t>
  </si>
  <si>
    <t>ASSESSOR DE APOIO A GESTÃO</t>
  </si>
  <si>
    <t>ASSESSOR DE COMUNICAÇÃO</t>
  </si>
  <si>
    <t>ASSESSOR JURÍDICO</t>
  </si>
  <si>
    <t>NÍVEL SUPERIOR</t>
  </si>
  <si>
    <t>GERENTE ADMINISTRATIVO</t>
  </si>
  <si>
    <t>GERENTE DE COMUNICAÇÃO</t>
  </si>
  <si>
    <t>GERENTE DE INFORMÁTICA</t>
  </si>
  <si>
    <t>GERENTE TÉCNICO</t>
  </si>
  <si>
    <t>PISO INICIAL</t>
  </si>
  <si>
    <t>CARGOS COMISSIONADOS</t>
  </si>
  <si>
    <t>FUNÇÕES GRATIFICADAS E COMISSIONADAS</t>
  </si>
  <si>
    <t>FAIXA SALARIAL (R$)</t>
  </si>
  <si>
    <t xml:space="preserve">FUNÇÃO </t>
  </si>
  <si>
    <t>E</t>
  </si>
  <si>
    <t>GERENTE FINANCEIRO/CONTÁBIL</t>
  </si>
  <si>
    <t/>
  </si>
  <si>
    <t>ASSESSOR PARLAMENTAR E DE RELAÇÕES INSTITUCIONAIS</t>
  </si>
  <si>
    <t>ASSESSORA GESTÃO DE PESSOAS</t>
  </si>
  <si>
    <t>OBS: FAIXA INCIAL REAJUSTE DE 4,3%(ACT/2020).</t>
  </si>
  <si>
    <t>ASSISTENTE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</si>
</sst>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5" xfId="0" applyFont="1" applyBorder="1"/>
    <xf numFmtId="0" fontId="7" fillId="0" borderId="1" xfId="0" applyFont="1" applyFill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0" xfId="0" applyNumberFormat="1" applyFont="1" applyBorder="1"/>
    <xf numFmtId="4" fontId="7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9" fontId="4" fillId="2" borderId="5" xfId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6" workbookViewId="0">
      <selection activeCell="C27" sqref="C27"/>
    </sheetView>
  </sheetViews>
  <sheetFormatPr defaultRowHeight="15" x14ac:dyDescent="0.25"/>
  <cols>
    <col min="1" max="1" width="7" customWidth="1"/>
    <col min="2" max="2" width="39.7109375" customWidth="1"/>
    <col min="3" max="3" width="25.85546875" customWidth="1"/>
    <col min="4" max="4" width="7.85546875" customWidth="1"/>
    <col min="24" max="24" width="9.140625" customWidth="1"/>
  </cols>
  <sheetData>
    <row r="1" spans="1:24" ht="19.5" customHeigh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ht="17.2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4" ht="21" customHeight="1" x14ac:dyDescent="0.25">
      <c r="A3" s="47" t="s">
        <v>63</v>
      </c>
      <c r="B3" s="50" t="s">
        <v>2</v>
      </c>
      <c r="C3" s="50" t="s">
        <v>60</v>
      </c>
      <c r="D3" s="53" t="s">
        <v>3</v>
      </c>
      <c r="E3" s="56" t="s">
        <v>59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</row>
    <row r="4" spans="1:24" ht="14.25" customHeight="1" x14ac:dyDescent="0.25">
      <c r="A4" s="48"/>
      <c r="B4" s="51"/>
      <c r="C4" s="51"/>
      <c r="D4" s="48"/>
      <c r="E4" s="2" t="s">
        <v>4</v>
      </c>
      <c r="F4" s="2" t="s">
        <v>5</v>
      </c>
      <c r="G4" s="2" t="s">
        <v>6</v>
      </c>
      <c r="H4" s="2" t="s">
        <v>7</v>
      </c>
      <c r="I4" s="2" t="s">
        <v>61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20</v>
      </c>
      <c r="V4" s="2" t="s">
        <v>19</v>
      </c>
      <c r="W4" s="54" t="s">
        <v>22</v>
      </c>
      <c r="X4" s="50" t="s">
        <v>23</v>
      </c>
    </row>
    <row r="5" spans="1:24" ht="23.25" customHeight="1" x14ac:dyDescent="0.25">
      <c r="A5" s="49"/>
      <c r="B5" s="52"/>
      <c r="C5" s="52"/>
      <c r="D5" s="49"/>
      <c r="E5" s="15" t="s">
        <v>56</v>
      </c>
      <c r="F5" s="3">
        <v>2</v>
      </c>
      <c r="G5" s="3">
        <v>4</v>
      </c>
      <c r="H5" s="3">
        <v>6</v>
      </c>
      <c r="I5" s="3">
        <v>8</v>
      </c>
      <c r="J5" s="3">
        <v>10</v>
      </c>
      <c r="K5" s="3">
        <v>12</v>
      </c>
      <c r="L5" s="3">
        <v>14</v>
      </c>
      <c r="M5" s="3">
        <v>16</v>
      </c>
      <c r="N5" s="3">
        <v>18</v>
      </c>
      <c r="O5" s="3">
        <v>20</v>
      </c>
      <c r="P5" s="3">
        <v>22</v>
      </c>
      <c r="Q5" s="3">
        <v>24</v>
      </c>
      <c r="R5" s="3">
        <v>26</v>
      </c>
      <c r="S5" s="3">
        <v>28</v>
      </c>
      <c r="T5" s="3">
        <v>29</v>
      </c>
      <c r="U5" s="3">
        <v>30</v>
      </c>
      <c r="V5" s="3" t="s">
        <v>21</v>
      </c>
      <c r="W5" s="55"/>
      <c r="X5" s="52"/>
    </row>
    <row r="6" spans="1:24" x14ac:dyDescent="0.2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</row>
    <row r="7" spans="1:24" ht="15" customHeight="1" x14ac:dyDescent="0.25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ht="0.75" customHeight="1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4" x14ac:dyDescent="0.25">
      <c r="A9" s="4">
        <v>1</v>
      </c>
      <c r="B9" s="5" t="s">
        <v>25</v>
      </c>
      <c r="C9" s="5" t="s">
        <v>26</v>
      </c>
      <c r="D9" s="1">
        <v>8</v>
      </c>
      <c r="E9" s="14">
        <v>1867.96</v>
      </c>
      <c r="F9" s="11">
        <f>E9*1.05</f>
        <v>1961.3580000000002</v>
      </c>
      <c r="G9" s="11">
        <f t="shared" ref="G9:L9" si="0">F9*1.05</f>
        <v>2059.4259000000002</v>
      </c>
      <c r="H9" s="11">
        <f t="shared" si="0"/>
        <v>2162.3971950000005</v>
      </c>
      <c r="I9" s="16">
        <f t="shared" si="0"/>
        <v>2270.5170547500006</v>
      </c>
      <c r="J9" s="11">
        <f t="shared" si="0"/>
        <v>2384.0429074875005</v>
      </c>
      <c r="K9" s="11">
        <f t="shared" si="0"/>
        <v>2503.2450528618756</v>
      </c>
      <c r="L9" s="11">
        <f t="shared" si="0"/>
        <v>2628.4073055049694</v>
      </c>
      <c r="M9" s="11">
        <f>L9*1.05</f>
        <v>2759.8276707802179</v>
      </c>
      <c r="N9" s="11">
        <f>M9*1.05</f>
        <v>2897.8190543192291</v>
      </c>
      <c r="O9" s="11">
        <f>N9*1.05</f>
        <v>3042.7100070351908</v>
      </c>
      <c r="P9" s="11">
        <f>O9*1.05</f>
        <v>3194.8455073869504</v>
      </c>
      <c r="Q9" s="11">
        <f t="shared" ref="Q9:V25" si="1">P9*1.05</f>
        <v>3354.5877827562981</v>
      </c>
      <c r="R9" s="11">
        <f t="shared" si="1"/>
        <v>3522.317171894113</v>
      </c>
      <c r="S9" s="11">
        <f t="shared" si="1"/>
        <v>3698.433030488819</v>
      </c>
      <c r="T9" s="11">
        <f t="shared" si="1"/>
        <v>3883.3546820132601</v>
      </c>
      <c r="U9" s="11">
        <f t="shared" si="1"/>
        <v>4077.5224161139231</v>
      </c>
      <c r="V9" s="11">
        <f t="shared" si="1"/>
        <v>4281.3985369196198</v>
      </c>
      <c r="W9" s="11">
        <f>SUM(E9:V9)</f>
        <v>52550.169275311971</v>
      </c>
      <c r="X9" s="11">
        <f>W9/18</f>
        <v>2919.4538486284428</v>
      </c>
    </row>
    <row r="10" spans="1:24" x14ac:dyDescent="0.25">
      <c r="A10" s="4">
        <v>2</v>
      </c>
      <c r="B10" s="5" t="s">
        <v>27</v>
      </c>
      <c r="C10" s="5" t="s">
        <v>28</v>
      </c>
      <c r="D10" s="1">
        <v>8</v>
      </c>
      <c r="E10" s="14">
        <v>3246.67</v>
      </c>
      <c r="F10" s="11">
        <f>E10*1.05</f>
        <v>3409.0035000000003</v>
      </c>
      <c r="G10" s="11">
        <f t="shared" ref="F10:H43" si="2">F10*1.05</f>
        <v>3579.4536750000002</v>
      </c>
      <c r="H10" s="11">
        <f t="shared" si="2"/>
        <v>3758.4263587500004</v>
      </c>
      <c r="I10" s="16">
        <f t="shared" ref="I10:M43" si="3">H10*1.05</f>
        <v>3946.3476766875006</v>
      </c>
      <c r="J10" s="11">
        <f t="shared" si="3"/>
        <v>4143.6650605218756</v>
      </c>
      <c r="K10" s="11">
        <f t="shared" si="3"/>
        <v>4350.8483135479692</v>
      </c>
      <c r="L10" s="11">
        <f t="shared" si="3"/>
        <v>4568.390729225368</v>
      </c>
      <c r="M10" s="11">
        <f t="shared" si="3"/>
        <v>4796.8102656866367</v>
      </c>
      <c r="N10" s="11">
        <f t="shared" ref="N10:V43" si="4">M10*1.05</f>
        <v>5036.6507789709685</v>
      </c>
      <c r="O10" s="11">
        <f t="shared" si="4"/>
        <v>5288.4833179195175</v>
      </c>
      <c r="P10" s="11">
        <f t="shared" si="4"/>
        <v>5552.9074838154938</v>
      </c>
      <c r="Q10" s="11">
        <f t="shared" si="4"/>
        <v>5830.5528580062692</v>
      </c>
      <c r="R10" s="11">
        <f t="shared" si="4"/>
        <v>6122.0805009065825</v>
      </c>
      <c r="S10" s="11">
        <f t="shared" si="4"/>
        <v>6428.1845259519123</v>
      </c>
      <c r="T10" s="11">
        <f t="shared" si="4"/>
        <v>6749.5937522495078</v>
      </c>
      <c r="U10" s="11">
        <f t="shared" si="4"/>
        <v>7087.0734398619834</v>
      </c>
      <c r="V10" s="11">
        <f t="shared" si="1"/>
        <v>7441.4271118550832</v>
      </c>
      <c r="W10" s="11">
        <f t="shared" ref="W10:W29" si="5">SUM(E10:V10)</f>
        <v>91336.569348956662</v>
      </c>
      <c r="X10" s="11">
        <f t="shared" ref="X10:X29" si="6">W10/18</f>
        <v>5074.2538527198149</v>
      </c>
    </row>
    <row r="11" spans="1:24" x14ac:dyDescent="0.25">
      <c r="A11" s="4">
        <v>2</v>
      </c>
      <c r="B11" s="5" t="s">
        <v>27</v>
      </c>
      <c r="C11" s="5" t="s">
        <v>28</v>
      </c>
      <c r="D11" s="1">
        <v>6</v>
      </c>
      <c r="E11" s="14">
        <v>2435</v>
      </c>
      <c r="F11" s="11">
        <f t="shared" si="2"/>
        <v>2556.75</v>
      </c>
      <c r="G11" s="11">
        <f t="shared" si="2"/>
        <v>2684.5875000000001</v>
      </c>
      <c r="H11" s="11">
        <f t="shared" si="2"/>
        <v>2818.8168750000004</v>
      </c>
      <c r="I11" s="16">
        <f t="shared" si="3"/>
        <v>2959.7577187500005</v>
      </c>
      <c r="J11" s="11">
        <f t="shared" si="3"/>
        <v>3107.7456046875009</v>
      </c>
      <c r="K11" s="11">
        <f t="shared" si="3"/>
        <v>3263.1328849218762</v>
      </c>
      <c r="L11" s="11">
        <f t="shared" si="3"/>
        <v>3426.2895291679702</v>
      </c>
      <c r="M11" s="11">
        <f t="shared" si="3"/>
        <v>3597.6040056263687</v>
      </c>
      <c r="N11" s="11">
        <f t="shared" si="4"/>
        <v>3777.4842059076873</v>
      </c>
      <c r="O11" s="11">
        <f t="shared" si="4"/>
        <v>3966.358416203072</v>
      </c>
      <c r="P11" s="11">
        <f t="shared" si="4"/>
        <v>4164.6763370132257</v>
      </c>
      <c r="Q11" s="11">
        <f t="shared" si="4"/>
        <v>4372.910153863887</v>
      </c>
      <c r="R11" s="11">
        <f t="shared" si="4"/>
        <v>4591.5556615570813</v>
      </c>
      <c r="S11" s="11">
        <f t="shared" si="4"/>
        <v>4821.1334446349356</v>
      </c>
      <c r="T11" s="11">
        <f t="shared" si="4"/>
        <v>5062.1901168666827</v>
      </c>
      <c r="U11" s="11">
        <f t="shared" si="4"/>
        <v>5315.2996227100175</v>
      </c>
      <c r="V11" s="11">
        <f t="shared" si="1"/>
        <v>5581.0646038455188</v>
      </c>
      <c r="W11" s="11">
        <f t="shared" si="5"/>
        <v>68502.356680755824</v>
      </c>
      <c r="X11" s="11">
        <f t="shared" si="6"/>
        <v>3805.6864822642124</v>
      </c>
    </row>
    <row r="12" spans="1:24" x14ac:dyDescent="0.25">
      <c r="A12" s="70">
        <v>3</v>
      </c>
      <c r="B12" s="67" t="s">
        <v>29</v>
      </c>
      <c r="C12" s="5" t="s">
        <v>30</v>
      </c>
      <c r="D12" s="1">
        <v>8</v>
      </c>
      <c r="E12" s="14">
        <v>4126.4399999999996</v>
      </c>
      <c r="F12" s="11">
        <f t="shared" si="2"/>
        <v>4332.7619999999997</v>
      </c>
      <c r="G12" s="11">
        <f t="shared" si="2"/>
        <v>4549.4000999999998</v>
      </c>
      <c r="H12" s="11">
        <f t="shared" si="2"/>
        <v>4776.870105</v>
      </c>
      <c r="I12" s="12">
        <f t="shared" si="3"/>
        <v>5015.7136102499999</v>
      </c>
      <c r="J12" s="11">
        <f t="shared" si="3"/>
        <v>5266.4992907625001</v>
      </c>
      <c r="K12" s="11">
        <f t="shared" si="3"/>
        <v>5529.8242553006257</v>
      </c>
      <c r="L12" s="11">
        <f t="shared" si="3"/>
        <v>5806.3154680656571</v>
      </c>
      <c r="M12" s="11">
        <f t="shared" ref="M12" si="7">L12*1.05</f>
        <v>6096.6312414689401</v>
      </c>
      <c r="N12" s="11">
        <f t="shared" si="4"/>
        <v>6401.4628035423875</v>
      </c>
      <c r="O12" s="11">
        <f t="shared" si="4"/>
        <v>6721.5359437195075</v>
      </c>
      <c r="P12" s="11">
        <f t="shared" si="4"/>
        <v>7057.6127409054834</v>
      </c>
      <c r="Q12" s="11">
        <f t="shared" si="4"/>
        <v>7410.4933779507583</v>
      </c>
      <c r="R12" s="11">
        <f t="shared" si="4"/>
        <v>7781.0180468482968</v>
      </c>
      <c r="S12" s="11">
        <f t="shared" si="4"/>
        <v>8170.0689491907124</v>
      </c>
      <c r="T12" s="11">
        <f t="shared" si="4"/>
        <v>8578.5723966502483</v>
      </c>
      <c r="U12" s="11">
        <f t="shared" si="4"/>
        <v>9007.5010164827618</v>
      </c>
      <c r="V12" s="11">
        <f t="shared" si="1"/>
        <v>9457.8760673069009</v>
      </c>
      <c r="W12" s="11">
        <f t="shared" si="5"/>
        <v>116086.5974134448</v>
      </c>
      <c r="X12" s="11">
        <f t="shared" si="6"/>
        <v>6449.2554118580447</v>
      </c>
    </row>
    <row r="13" spans="1:24" x14ac:dyDescent="0.25">
      <c r="A13" s="71"/>
      <c r="B13" s="68"/>
      <c r="C13" s="5" t="s">
        <v>31</v>
      </c>
      <c r="D13" s="1">
        <v>8</v>
      </c>
      <c r="E13" s="14">
        <v>4126.4399999999996</v>
      </c>
      <c r="F13" s="11">
        <f t="shared" si="2"/>
        <v>4332.7619999999997</v>
      </c>
      <c r="G13" s="11">
        <f t="shared" si="2"/>
        <v>4549.4000999999998</v>
      </c>
      <c r="H13" s="11">
        <f t="shared" si="2"/>
        <v>4776.870105</v>
      </c>
      <c r="I13" s="12">
        <f t="shared" si="3"/>
        <v>5015.7136102499999</v>
      </c>
      <c r="J13" s="11">
        <f t="shared" si="3"/>
        <v>5266.4992907625001</v>
      </c>
      <c r="K13" s="11">
        <f t="shared" si="3"/>
        <v>5529.8242553006257</v>
      </c>
      <c r="L13" s="11">
        <f t="shared" si="3"/>
        <v>5806.3154680656571</v>
      </c>
      <c r="M13" s="11">
        <f t="shared" si="3"/>
        <v>6096.6312414689401</v>
      </c>
      <c r="N13" s="11">
        <f t="shared" si="4"/>
        <v>6401.4628035423875</v>
      </c>
      <c r="O13" s="11">
        <f t="shared" si="4"/>
        <v>6721.5359437195075</v>
      </c>
      <c r="P13" s="11">
        <f t="shared" si="4"/>
        <v>7057.6127409054834</v>
      </c>
      <c r="Q13" s="11">
        <f t="shared" si="4"/>
        <v>7410.4933779507583</v>
      </c>
      <c r="R13" s="11">
        <f t="shared" si="4"/>
        <v>7781.0180468482968</v>
      </c>
      <c r="S13" s="11">
        <f t="shared" si="4"/>
        <v>8170.0689491907124</v>
      </c>
      <c r="T13" s="11">
        <f t="shared" si="4"/>
        <v>8578.5723966502483</v>
      </c>
      <c r="U13" s="11">
        <f t="shared" si="4"/>
        <v>9007.5010164827618</v>
      </c>
      <c r="V13" s="11">
        <f t="shared" si="1"/>
        <v>9457.8760673069009</v>
      </c>
      <c r="W13" s="11">
        <f t="shared" si="5"/>
        <v>116086.5974134448</v>
      </c>
      <c r="X13" s="11">
        <f t="shared" si="6"/>
        <v>6449.2554118580447</v>
      </c>
    </row>
    <row r="14" spans="1:24" x14ac:dyDescent="0.25">
      <c r="A14" s="72"/>
      <c r="B14" s="69"/>
      <c r="C14" s="5" t="s">
        <v>32</v>
      </c>
      <c r="D14" s="1">
        <v>8</v>
      </c>
      <c r="E14" s="14">
        <v>4126.4399999999996</v>
      </c>
      <c r="F14" s="11">
        <f t="shared" si="2"/>
        <v>4332.7619999999997</v>
      </c>
      <c r="G14" s="11">
        <f t="shared" si="2"/>
        <v>4549.4000999999998</v>
      </c>
      <c r="H14" s="11">
        <f t="shared" si="2"/>
        <v>4776.870105</v>
      </c>
      <c r="I14" s="12">
        <f t="shared" si="3"/>
        <v>5015.7136102499999</v>
      </c>
      <c r="J14" s="11">
        <f t="shared" si="3"/>
        <v>5266.4992907625001</v>
      </c>
      <c r="K14" s="11">
        <f t="shared" si="3"/>
        <v>5529.8242553006257</v>
      </c>
      <c r="L14" s="11">
        <f t="shared" si="3"/>
        <v>5806.3154680656571</v>
      </c>
      <c r="M14" s="11">
        <f t="shared" si="3"/>
        <v>6096.6312414689401</v>
      </c>
      <c r="N14" s="11">
        <f t="shared" si="4"/>
        <v>6401.4628035423875</v>
      </c>
      <c r="O14" s="11">
        <f t="shared" si="4"/>
        <v>6721.5359437195075</v>
      </c>
      <c r="P14" s="11">
        <f t="shared" si="4"/>
        <v>7057.6127409054834</v>
      </c>
      <c r="Q14" s="11">
        <f t="shared" si="4"/>
        <v>7410.4933779507583</v>
      </c>
      <c r="R14" s="11">
        <f t="shared" si="4"/>
        <v>7781.0180468482968</v>
      </c>
      <c r="S14" s="11">
        <f t="shared" si="4"/>
        <v>8170.0689491907124</v>
      </c>
      <c r="T14" s="11">
        <f t="shared" si="4"/>
        <v>8578.5723966502483</v>
      </c>
      <c r="U14" s="11">
        <f t="shared" si="4"/>
        <v>9007.5010164827618</v>
      </c>
      <c r="V14" s="11">
        <f t="shared" si="1"/>
        <v>9457.8760673069009</v>
      </c>
      <c r="W14" s="11">
        <f t="shared" si="5"/>
        <v>116086.5974134448</v>
      </c>
      <c r="X14" s="11">
        <f t="shared" si="6"/>
        <v>6449.2554118580447</v>
      </c>
    </row>
    <row r="15" spans="1:24" x14ac:dyDescent="0.25">
      <c r="A15" s="73">
        <v>4</v>
      </c>
      <c r="B15" s="67" t="s">
        <v>33</v>
      </c>
      <c r="C15" s="5" t="s">
        <v>34</v>
      </c>
      <c r="D15" s="1">
        <v>8</v>
      </c>
      <c r="E15" s="14">
        <v>6464.76</v>
      </c>
      <c r="F15" s="11">
        <f t="shared" si="2"/>
        <v>6787.9980000000005</v>
      </c>
      <c r="G15" s="11">
        <f t="shared" si="2"/>
        <v>7127.3979000000008</v>
      </c>
      <c r="H15" s="11">
        <f t="shared" si="2"/>
        <v>7483.7677950000016</v>
      </c>
      <c r="I15" s="12">
        <f t="shared" si="3"/>
        <v>7857.9561847500017</v>
      </c>
      <c r="J15" s="11">
        <f t="shared" si="3"/>
        <v>8250.8539939875027</v>
      </c>
      <c r="K15" s="11">
        <f t="shared" si="3"/>
        <v>8663.3966936868783</v>
      </c>
      <c r="L15" s="11">
        <f t="shared" si="3"/>
        <v>9096.5665283712224</v>
      </c>
      <c r="M15" s="11">
        <f t="shared" si="3"/>
        <v>9551.3948547897835</v>
      </c>
      <c r="N15" s="11">
        <f t="shared" si="4"/>
        <v>10028.964597529273</v>
      </c>
      <c r="O15" s="11">
        <f t="shared" si="4"/>
        <v>10530.412827405737</v>
      </c>
      <c r="P15" s="11">
        <f t="shared" si="4"/>
        <v>11056.933468776024</v>
      </c>
      <c r="Q15" s="11">
        <f t="shared" si="4"/>
        <v>11609.780142214826</v>
      </c>
      <c r="R15" s="11">
        <f t="shared" si="4"/>
        <v>12190.269149325568</v>
      </c>
      <c r="S15" s="11">
        <f t="shared" si="4"/>
        <v>12799.782606791847</v>
      </c>
      <c r="T15" s="11">
        <f t="shared" si="4"/>
        <v>13439.771737131439</v>
      </c>
      <c r="U15" s="11">
        <f t="shared" si="4"/>
        <v>14111.760323988012</v>
      </c>
      <c r="V15" s="11">
        <f t="shared" si="1"/>
        <v>14817.348340187413</v>
      </c>
      <c r="W15" s="11">
        <f t="shared" si="5"/>
        <v>181869.11514393552</v>
      </c>
      <c r="X15" s="11">
        <f t="shared" si="6"/>
        <v>10103.83973021864</v>
      </c>
    </row>
    <row r="16" spans="1:24" x14ac:dyDescent="0.25">
      <c r="A16" s="74"/>
      <c r="B16" s="68"/>
      <c r="C16" s="5" t="s">
        <v>35</v>
      </c>
      <c r="D16" s="1">
        <v>8</v>
      </c>
      <c r="E16" s="14">
        <v>6464.76</v>
      </c>
      <c r="F16" s="11">
        <f t="shared" si="2"/>
        <v>6787.9980000000005</v>
      </c>
      <c r="G16" s="11">
        <f t="shared" si="2"/>
        <v>7127.3979000000008</v>
      </c>
      <c r="H16" s="11">
        <f t="shared" si="2"/>
        <v>7483.7677950000016</v>
      </c>
      <c r="I16" s="12">
        <f t="shared" si="3"/>
        <v>7857.9561847500017</v>
      </c>
      <c r="J16" s="11">
        <f t="shared" si="3"/>
        <v>8250.8539939875027</v>
      </c>
      <c r="K16" s="11">
        <f t="shared" si="3"/>
        <v>8663.3966936868783</v>
      </c>
      <c r="L16" s="11">
        <f t="shared" si="3"/>
        <v>9096.5665283712224</v>
      </c>
      <c r="M16" s="11">
        <f t="shared" si="3"/>
        <v>9551.3948547897835</v>
      </c>
      <c r="N16" s="11">
        <f t="shared" si="4"/>
        <v>10028.964597529273</v>
      </c>
      <c r="O16" s="11">
        <f t="shared" si="4"/>
        <v>10530.412827405737</v>
      </c>
      <c r="P16" s="11">
        <f t="shared" si="4"/>
        <v>11056.933468776024</v>
      </c>
      <c r="Q16" s="11">
        <f t="shared" si="4"/>
        <v>11609.780142214826</v>
      </c>
      <c r="R16" s="11">
        <f t="shared" si="4"/>
        <v>12190.269149325568</v>
      </c>
      <c r="S16" s="11">
        <f t="shared" si="4"/>
        <v>12799.782606791847</v>
      </c>
      <c r="T16" s="11">
        <f t="shared" si="4"/>
        <v>13439.771737131439</v>
      </c>
      <c r="U16" s="11">
        <f t="shared" si="4"/>
        <v>14111.760323988012</v>
      </c>
      <c r="V16" s="11">
        <f t="shared" si="1"/>
        <v>14817.348340187413</v>
      </c>
      <c r="W16" s="11">
        <f t="shared" si="5"/>
        <v>181869.11514393552</v>
      </c>
      <c r="X16" s="11">
        <f t="shared" si="6"/>
        <v>10103.83973021864</v>
      </c>
    </row>
    <row r="17" spans="1:24" x14ac:dyDescent="0.25">
      <c r="A17" s="74"/>
      <c r="B17" s="68"/>
      <c r="C17" s="5" t="s">
        <v>36</v>
      </c>
      <c r="D17" s="1">
        <v>8</v>
      </c>
      <c r="E17" s="14">
        <v>6464.76</v>
      </c>
      <c r="F17" s="11">
        <f t="shared" si="2"/>
        <v>6787.9980000000005</v>
      </c>
      <c r="G17" s="11">
        <f t="shared" si="2"/>
        <v>7127.3979000000008</v>
      </c>
      <c r="H17" s="11">
        <f t="shared" si="2"/>
        <v>7483.7677950000016</v>
      </c>
      <c r="I17" s="12">
        <f t="shared" si="3"/>
        <v>7857.9561847500017</v>
      </c>
      <c r="J17" s="11">
        <f t="shared" si="3"/>
        <v>8250.8539939875027</v>
      </c>
      <c r="K17" s="11">
        <f t="shared" si="3"/>
        <v>8663.3966936868783</v>
      </c>
      <c r="L17" s="11">
        <f t="shared" si="3"/>
        <v>9096.5665283712224</v>
      </c>
      <c r="M17" s="11">
        <f t="shared" si="3"/>
        <v>9551.3948547897835</v>
      </c>
      <c r="N17" s="11">
        <f t="shared" si="4"/>
        <v>10028.964597529273</v>
      </c>
      <c r="O17" s="11">
        <f t="shared" si="4"/>
        <v>10530.412827405737</v>
      </c>
      <c r="P17" s="11">
        <f t="shared" si="4"/>
        <v>11056.933468776024</v>
      </c>
      <c r="Q17" s="11">
        <f t="shared" si="4"/>
        <v>11609.780142214826</v>
      </c>
      <c r="R17" s="11">
        <f t="shared" si="4"/>
        <v>12190.269149325568</v>
      </c>
      <c r="S17" s="11">
        <f t="shared" si="4"/>
        <v>12799.782606791847</v>
      </c>
      <c r="T17" s="11">
        <f t="shared" si="4"/>
        <v>13439.771737131439</v>
      </c>
      <c r="U17" s="11">
        <f t="shared" si="4"/>
        <v>14111.760323988012</v>
      </c>
      <c r="V17" s="11">
        <f t="shared" si="1"/>
        <v>14817.348340187413</v>
      </c>
      <c r="W17" s="11">
        <f t="shared" si="5"/>
        <v>181869.11514393552</v>
      </c>
      <c r="X17" s="11">
        <f t="shared" si="6"/>
        <v>10103.83973021864</v>
      </c>
    </row>
    <row r="18" spans="1:24" x14ac:dyDescent="0.25">
      <c r="A18" s="74"/>
      <c r="B18" s="68"/>
      <c r="C18" s="5" t="s">
        <v>37</v>
      </c>
      <c r="D18" s="1">
        <v>8</v>
      </c>
      <c r="E18" s="14">
        <v>6464.76</v>
      </c>
      <c r="F18" s="11">
        <f t="shared" si="2"/>
        <v>6787.9980000000005</v>
      </c>
      <c r="G18" s="11">
        <f t="shared" si="2"/>
        <v>7127.3979000000008</v>
      </c>
      <c r="H18" s="11">
        <f t="shared" si="2"/>
        <v>7483.7677950000016</v>
      </c>
      <c r="I18" s="12">
        <f t="shared" si="3"/>
        <v>7857.9561847500017</v>
      </c>
      <c r="J18" s="11">
        <f t="shared" si="3"/>
        <v>8250.8539939875027</v>
      </c>
      <c r="K18" s="11">
        <f t="shared" si="3"/>
        <v>8663.3966936868783</v>
      </c>
      <c r="L18" s="11">
        <f t="shared" si="3"/>
        <v>9096.5665283712224</v>
      </c>
      <c r="M18" s="11">
        <f t="shared" si="3"/>
        <v>9551.3948547897835</v>
      </c>
      <c r="N18" s="11">
        <f t="shared" si="4"/>
        <v>10028.964597529273</v>
      </c>
      <c r="O18" s="11">
        <f t="shared" si="4"/>
        <v>10530.412827405737</v>
      </c>
      <c r="P18" s="11">
        <f t="shared" si="4"/>
        <v>11056.933468776024</v>
      </c>
      <c r="Q18" s="11">
        <f t="shared" si="4"/>
        <v>11609.780142214826</v>
      </c>
      <c r="R18" s="11">
        <f t="shared" si="4"/>
        <v>12190.269149325568</v>
      </c>
      <c r="S18" s="11">
        <f t="shared" si="4"/>
        <v>12799.782606791847</v>
      </c>
      <c r="T18" s="11">
        <f t="shared" si="4"/>
        <v>13439.771737131439</v>
      </c>
      <c r="U18" s="11">
        <f t="shared" si="4"/>
        <v>14111.760323988012</v>
      </c>
      <c r="V18" s="11">
        <f t="shared" si="1"/>
        <v>14817.348340187413</v>
      </c>
      <c r="W18" s="11">
        <f t="shared" si="5"/>
        <v>181869.11514393552</v>
      </c>
      <c r="X18" s="11">
        <f t="shared" si="6"/>
        <v>10103.83973021864</v>
      </c>
    </row>
    <row r="19" spans="1:24" x14ac:dyDescent="0.25">
      <c r="A19" s="74"/>
      <c r="B19" s="68"/>
      <c r="C19" s="5" t="s">
        <v>38</v>
      </c>
      <c r="D19" s="1">
        <v>8</v>
      </c>
      <c r="E19" s="14">
        <v>6464.76</v>
      </c>
      <c r="F19" s="11">
        <f t="shared" si="2"/>
        <v>6787.9980000000005</v>
      </c>
      <c r="G19" s="11">
        <f t="shared" si="2"/>
        <v>7127.3979000000008</v>
      </c>
      <c r="H19" s="11">
        <f t="shared" si="2"/>
        <v>7483.7677950000016</v>
      </c>
      <c r="I19" s="12">
        <f t="shared" si="3"/>
        <v>7857.9561847500017</v>
      </c>
      <c r="J19" s="11">
        <f t="shared" si="3"/>
        <v>8250.8539939875027</v>
      </c>
      <c r="K19" s="11">
        <f t="shared" si="3"/>
        <v>8663.3966936868783</v>
      </c>
      <c r="L19" s="11">
        <f t="shared" si="3"/>
        <v>9096.5665283712224</v>
      </c>
      <c r="M19" s="11">
        <f t="shared" si="3"/>
        <v>9551.3948547897835</v>
      </c>
      <c r="N19" s="11">
        <f t="shared" si="4"/>
        <v>10028.964597529273</v>
      </c>
      <c r="O19" s="11">
        <f t="shared" si="4"/>
        <v>10530.412827405737</v>
      </c>
      <c r="P19" s="11">
        <f t="shared" si="4"/>
        <v>11056.933468776024</v>
      </c>
      <c r="Q19" s="11">
        <f t="shared" si="4"/>
        <v>11609.780142214826</v>
      </c>
      <c r="R19" s="11">
        <f t="shared" si="4"/>
        <v>12190.269149325568</v>
      </c>
      <c r="S19" s="11">
        <f t="shared" si="4"/>
        <v>12799.782606791847</v>
      </c>
      <c r="T19" s="11">
        <f t="shared" si="4"/>
        <v>13439.771737131439</v>
      </c>
      <c r="U19" s="11">
        <f t="shared" si="4"/>
        <v>14111.760323988012</v>
      </c>
      <c r="V19" s="11">
        <f t="shared" si="1"/>
        <v>14817.348340187413</v>
      </c>
      <c r="W19" s="11">
        <f t="shared" si="5"/>
        <v>181869.11514393552</v>
      </c>
      <c r="X19" s="11">
        <f t="shared" si="6"/>
        <v>10103.83973021864</v>
      </c>
    </row>
    <row r="20" spans="1:24" x14ac:dyDescent="0.25">
      <c r="A20" s="74"/>
      <c r="B20" s="68"/>
      <c r="C20" s="5" t="s">
        <v>39</v>
      </c>
      <c r="D20" s="1">
        <v>5</v>
      </c>
      <c r="E20" s="14">
        <v>4040.53</v>
      </c>
      <c r="F20" s="11">
        <f t="shared" si="2"/>
        <v>4242.5565000000006</v>
      </c>
      <c r="G20" s="11">
        <f t="shared" si="2"/>
        <v>4454.6843250000011</v>
      </c>
      <c r="H20" s="11">
        <f t="shared" si="2"/>
        <v>4677.418541250001</v>
      </c>
      <c r="I20" s="12">
        <f t="shared" si="3"/>
        <v>4911.2894683125014</v>
      </c>
      <c r="J20" s="11">
        <f t="shared" si="3"/>
        <v>5156.8539417281263</v>
      </c>
      <c r="K20" s="11">
        <f t="shared" si="3"/>
        <v>5414.6966388145329</v>
      </c>
      <c r="L20" s="11">
        <f t="shared" si="3"/>
        <v>5685.4314707552594</v>
      </c>
      <c r="M20" s="11">
        <f t="shared" si="3"/>
        <v>5969.7030442930227</v>
      </c>
      <c r="N20" s="11">
        <f t="shared" si="4"/>
        <v>6268.1881965076736</v>
      </c>
      <c r="O20" s="11">
        <f t="shared" si="4"/>
        <v>6581.5976063330572</v>
      </c>
      <c r="P20" s="11">
        <f t="shared" si="4"/>
        <v>6910.6774866497108</v>
      </c>
      <c r="Q20" s="11">
        <f t="shared" si="4"/>
        <v>7256.2113609821963</v>
      </c>
      <c r="R20" s="11">
        <f t="shared" si="4"/>
        <v>7619.0219290313062</v>
      </c>
      <c r="S20" s="11">
        <f t="shared" si="4"/>
        <v>7999.9730254828719</v>
      </c>
      <c r="T20" s="11">
        <f t="shared" si="4"/>
        <v>8399.9716767570153</v>
      </c>
      <c r="U20" s="11">
        <f t="shared" si="4"/>
        <v>8819.970260594866</v>
      </c>
      <c r="V20" s="11">
        <f t="shared" si="1"/>
        <v>9260.9687736246105</v>
      </c>
      <c r="W20" s="11">
        <f t="shared" si="5"/>
        <v>113669.74424611678</v>
      </c>
      <c r="X20" s="11">
        <f t="shared" si="6"/>
        <v>6314.9857914509321</v>
      </c>
    </row>
    <row r="21" spans="1:24" x14ac:dyDescent="0.25">
      <c r="A21" s="74"/>
      <c r="B21" s="68"/>
      <c r="C21" s="5" t="s">
        <v>40</v>
      </c>
      <c r="D21" s="1">
        <v>8</v>
      </c>
      <c r="E21" s="14">
        <v>6464.76</v>
      </c>
      <c r="F21" s="11">
        <f t="shared" si="2"/>
        <v>6787.9980000000005</v>
      </c>
      <c r="G21" s="11">
        <f t="shared" si="2"/>
        <v>7127.3979000000008</v>
      </c>
      <c r="H21" s="11">
        <f t="shared" si="2"/>
        <v>7483.7677950000016</v>
      </c>
      <c r="I21" s="12">
        <f t="shared" si="3"/>
        <v>7857.9561847500017</v>
      </c>
      <c r="J21" s="11">
        <f t="shared" si="3"/>
        <v>8250.8539939875027</v>
      </c>
      <c r="K21" s="11">
        <f t="shared" si="3"/>
        <v>8663.3966936868783</v>
      </c>
      <c r="L21" s="11">
        <f t="shared" si="3"/>
        <v>9096.5665283712224</v>
      </c>
      <c r="M21" s="11">
        <f t="shared" si="3"/>
        <v>9551.3948547897835</v>
      </c>
      <c r="N21" s="11">
        <f t="shared" si="4"/>
        <v>10028.964597529273</v>
      </c>
      <c r="O21" s="11">
        <f t="shared" si="4"/>
        <v>10530.412827405737</v>
      </c>
      <c r="P21" s="11">
        <f t="shared" si="4"/>
        <v>11056.933468776024</v>
      </c>
      <c r="Q21" s="11">
        <f t="shared" si="4"/>
        <v>11609.780142214826</v>
      </c>
      <c r="R21" s="11">
        <f t="shared" si="4"/>
        <v>12190.269149325568</v>
      </c>
      <c r="S21" s="11">
        <f t="shared" si="4"/>
        <v>12799.782606791847</v>
      </c>
      <c r="T21" s="11">
        <f t="shared" si="4"/>
        <v>13439.771737131439</v>
      </c>
      <c r="U21" s="11">
        <f t="shared" si="4"/>
        <v>14111.760323988012</v>
      </c>
      <c r="V21" s="11">
        <f t="shared" si="1"/>
        <v>14817.348340187413</v>
      </c>
      <c r="W21" s="11">
        <f t="shared" si="5"/>
        <v>181869.11514393552</v>
      </c>
      <c r="X21" s="11">
        <f t="shared" si="6"/>
        <v>10103.83973021864</v>
      </c>
    </row>
    <row r="22" spans="1:24" x14ac:dyDescent="0.25">
      <c r="A22" s="74"/>
      <c r="B22" s="68"/>
      <c r="C22" s="5" t="s">
        <v>41</v>
      </c>
      <c r="D22" s="1">
        <v>8</v>
      </c>
      <c r="E22" s="14">
        <v>6464.76</v>
      </c>
      <c r="F22" s="11">
        <f t="shared" si="2"/>
        <v>6787.9980000000005</v>
      </c>
      <c r="G22" s="11">
        <f t="shared" si="2"/>
        <v>7127.3979000000008</v>
      </c>
      <c r="H22" s="11">
        <f t="shared" si="2"/>
        <v>7483.7677950000016</v>
      </c>
      <c r="I22" s="12">
        <f t="shared" si="3"/>
        <v>7857.9561847500017</v>
      </c>
      <c r="J22" s="11">
        <f t="shared" si="3"/>
        <v>8250.8539939875027</v>
      </c>
      <c r="K22" s="11">
        <f t="shared" si="3"/>
        <v>8663.3966936868783</v>
      </c>
      <c r="L22" s="11">
        <f t="shared" si="3"/>
        <v>9096.5665283712224</v>
      </c>
      <c r="M22" s="11">
        <f t="shared" si="3"/>
        <v>9551.3948547897835</v>
      </c>
      <c r="N22" s="11">
        <f t="shared" si="4"/>
        <v>10028.964597529273</v>
      </c>
      <c r="O22" s="11">
        <f t="shared" si="4"/>
        <v>10530.412827405737</v>
      </c>
      <c r="P22" s="11">
        <f t="shared" si="4"/>
        <v>11056.933468776024</v>
      </c>
      <c r="Q22" s="11">
        <f t="shared" si="4"/>
        <v>11609.780142214826</v>
      </c>
      <c r="R22" s="11">
        <f t="shared" si="4"/>
        <v>12190.269149325568</v>
      </c>
      <c r="S22" s="11">
        <f t="shared" si="4"/>
        <v>12799.782606791847</v>
      </c>
      <c r="T22" s="11">
        <f t="shared" si="4"/>
        <v>13439.771737131439</v>
      </c>
      <c r="U22" s="11">
        <f t="shared" si="4"/>
        <v>14111.760323988012</v>
      </c>
      <c r="V22" s="11">
        <f t="shared" si="1"/>
        <v>14817.348340187413</v>
      </c>
      <c r="W22" s="11">
        <f t="shared" si="5"/>
        <v>181869.11514393552</v>
      </c>
      <c r="X22" s="11">
        <f t="shared" si="6"/>
        <v>10103.83973021864</v>
      </c>
    </row>
    <row r="23" spans="1:24" x14ac:dyDescent="0.25">
      <c r="A23" s="75"/>
      <c r="B23" s="69"/>
      <c r="C23" s="5" t="s">
        <v>42</v>
      </c>
      <c r="D23" s="1">
        <v>8</v>
      </c>
      <c r="E23" s="14">
        <v>6464.76</v>
      </c>
      <c r="F23" s="11">
        <f t="shared" si="2"/>
        <v>6787.9980000000005</v>
      </c>
      <c r="G23" s="11">
        <f t="shared" si="2"/>
        <v>7127.3979000000008</v>
      </c>
      <c r="H23" s="11">
        <f t="shared" si="2"/>
        <v>7483.7677950000016</v>
      </c>
      <c r="I23" s="12">
        <f t="shared" si="3"/>
        <v>7857.9561847500017</v>
      </c>
      <c r="J23" s="11">
        <f t="shared" si="3"/>
        <v>8250.8539939875027</v>
      </c>
      <c r="K23" s="11">
        <f t="shared" si="3"/>
        <v>8663.3966936868783</v>
      </c>
      <c r="L23" s="11">
        <f t="shared" si="3"/>
        <v>9096.5665283712224</v>
      </c>
      <c r="M23" s="11">
        <f t="shared" si="3"/>
        <v>9551.3948547897835</v>
      </c>
      <c r="N23" s="11">
        <f t="shared" si="4"/>
        <v>10028.964597529273</v>
      </c>
      <c r="O23" s="11">
        <f t="shared" si="4"/>
        <v>10530.412827405737</v>
      </c>
      <c r="P23" s="11">
        <f t="shared" si="4"/>
        <v>11056.933468776024</v>
      </c>
      <c r="Q23" s="11">
        <f t="shared" si="4"/>
        <v>11609.780142214826</v>
      </c>
      <c r="R23" s="11">
        <f t="shared" si="4"/>
        <v>12190.269149325568</v>
      </c>
      <c r="S23" s="11">
        <f t="shared" si="4"/>
        <v>12799.782606791847</v>
      </c>
      <c r="T23" s="11">
        <f t="shared" si="4"/>
        <v>13439.771737131439</v>
      </c>
      <c r="U23" s="11">
        <f t="shared" si="4"/>
        <v>14111.760323988012</v>
      </c>
      <c r="V23" s="11">
        <f t="shared" si="1"/>
        <v>14817.348340187413</v>
      </c>
      <c r="W23" s="11">
        <f t="shared" si="5"/>
        <v>181869.11514393552</v>
      </c>
      <c r="X23" s="11">
        <f t="shared" si="6"/>
        <v>10103.83973021864</v>
      </c>
    </row>
    <row r="24" spans="1:24" x14ac:dyDescent="0.25">
      <c r="A24" s="39">
        <v>5</v>
      </c>
      <c r="B24" s="67" t="s">
        <v>43</v>
      </c>
      <c r="C24" s="5" t="s">
        <v>47</v>
      </c>
      <c r="D24" s="1">
        <v>6</v>
      </c>
      <c r="E24" s="14">
        <v>4848.67</v>
      </c>
      <c r="F24" s="11">
        <f t="shared" si="2"/>
        <v>5091.1035000000002</v>
      </c>
      <c r="G24" s="11">
        <f t="shared" si="2"/>
        <v>5345.6586750000006</v>
      </c>
      <c r="H24" s="11">
        <f t="shared" si="2"/>
        <v>5612.9416087500013</v>
      </c>
      <c r="I24" s="12">
        <f t="shared" si="3"/>
        <v>5893.5886891875016</v>
      </c>
      <c r="J24" s="11">
        <f t="shared" si="3"/>
        <v>6188.268123646877</v>
      </c>
      <c r="K24" s="11">
        <f t="shared" si="3"/>
        <v>6497.6815298292213</v>
      </c>
      <c r="L24" s="11">
        <f t="shared" si="3"/>
        <v>6822.5656063206825</v>
      </c>
      <c r="M24" s="11">
        <f t="shared" si="3"/>
        <v>7163.6938866367173</v>
      </c>
      <c r="N24" s="11">
        <f t="shared" si="4"/>
        <v>7521.8785809685533</v>
      </c>
      <c r="O24" s="11">
        <f t="shared" si="4"/>
        <v>7897.9725100169817</v>
      </c>
      <c r="P24" s="11">
        <f t="shared" si="4"/>
        <v>8292.8711355178311</v>
      </c>
      <c r="Q24" s="11">
        <f t="shared" si="4"/>
        <v>8707.5146922937238</v>
      </c>
      <c r="R24" s="11">
        <f t="shared" si="4"/>
        <v>9142.8904269084105</v>
      </c>
      <c r="S24" s="11">
        <f t="shared" si="4"/>
        <v>9600.0349482538313</v>
      </c>
      <c r="T24" s="11">
        <f t="shared" si="4"/>
        <v>10080.036695666524</v>
      </c>
      <c r="U24" s="11">
        <f t="shared" si="4"/>
        <v>10584.03853044985</v>
      </c>
      <c r="V24" s="11">
        <f t="shared" si="1"/>
        <v>11113.240456972344</v>
      </c>
      <c r="W24" s="11">
        <f t="shared" si="5"/>
        <v>136404.64959641907</v>
      </c>
      <c r="X24" s="11">
        <f t="shared" si="6"/>
        <v>7578.036088689948</v>
      </c>
    </row>
    <row r="25" spans="1:24" x14ac:dyDescent="0.25">
      <c r="A25" s="40"/>
      <c r="B25" s="68"/>
      <c r="C25" s="5" t="s">
        <v>44</v>
      </c>
      <c r="D25" s="1">
        <v>6</v>
      </c>
      <c r="E25" s="14">
        <v>4848.67</v>
      </c>
      <c r="F25" s="11">
        <f t="shared" si="2"/>
        <v>5091.1035000000002</v>
      </c>
      <c r="G25" s="11">
        <f t="shared" si="2"/>
        <v>5345.6586750000006</v>
      </c>
      <c r="H25" s="11">
        <f t="shared" si="2"/>
        <v>5612.9416087500013</v>
      </c>
      <c r="I25" s="12">
        <f t="shared" si="3"/>
        <v>5893.5886891875016</v>
      </c>
      <c r="J25" s="11">
        <f t="shared" si="3"/>
        <v>6188.268123646877</v>
      </c>
      <c r="K25" s="11">
        <f t="shared" si="3"/>
        <v>6497.6815298292213</v>
      </c>
      <c r="L25" s="11">
        <f t="shared" si="3"/>
        <v>6822.5656063206825</v>
      </c>
      <c r="M25" s="11">
        <f t="shared" si="3"/>
        <v>7163.6938866367173</v>
      </c>
      <c r="N25" s="11">
        <f t="shared" si="4"/>
        <v>7521.8785809685533</v>
      </c>
      <c r="O25" s="11">
        <f t="shared" si="4"/>
        <v>7897.9725100169817</v>
      </c>
      <c r="P25" s="11">
        <f t="shared" si="4"/>
        <v>8292.8711355178311</v>
      </c>
      <c r="Q25" s="11">
        <f t="shared" si="4"/>
        <v>8707.5146922937238</v>
      </c>
      <c r="R25" s="11">
        <f t="shared" si="4"/>
        <v>9142.8904269084105</v>
      </c>
      <c r="S25" s="11">
        <f t="shared" si="4"/>
        <v>9600.0349482538313</v>
      </c>
      <c r="T25" s="11">
        <f t="shared" si="4"/>
        <v>10080.036695666524</v>
      </c>
      <c r="U25" s="11">
        <f t="shared" si="4"/>
        <v>10584.03853044985</v>
      </c>
      <c r="V25" s="11">
        <f t="shared" si="1"/>
        <v>11113.240456972344</v>
      </c>
      <c r="W25" s="11">
        <f t="shared" si="5"/>
        <v>136404.64959641907</v>
      </c>
      <c r="X25" s="11">
        <f t="shared" si="6"/>
        <v>7578.036088689948</v>
      </c>
    </row>
    <row r="26" spans="1:24" x14ac:dyDescent="0.25">
      <c r="A26" s="23"/>
      <c r="B26" s="69"/>
      <c r="C26" s="5" t="s">
        <v>67</v>
      </c>
      <c r="D26" s="1">
        <v>8</v>
      </c>
      <c r="E26" s="14">
        <v>6464.76</v>
      </c>
      <c r="F26" s="11">
        <f t="shared" ref="F26" si="8">E26*1.05</f>
        <v>6787.9980000000005</v>
      </c>
      <c r="G26" s="11">
        <f t="shared" ref="G26" si="9">F26*1.05</f>
        <v>7127.3979000000008</v>
      </c>
      <c r="H26" s="11">
        <f t="shared" ref="H26" si="10">G26*1.05</f>
        <v>7483.7677950000016</v>
      </c>
      <c r="I26" s="12">
        <f t="shared" ref="I26" si="11">H26*1.05</f>
        <v>7857.9561847500017</v>
      </c>
      <c r="J26" s="11">
        <f t="shared" ref="J26" si="12">I26*1.05</f>
        <v>8250.8539939875027</v>
      </c>
      <c r="K26" s="11">
        <f t="shared" ref="K26" si="13">J26*1.05</f>
        <v>8663.3966936868783</v>
      </c>
      <c r="L26" s="11">
        <f t="shared" ref="L26" si="14">K26*1.05</f>
        <v>9096.5665283712224</v>
      </c>
      <c r="M26" s="11">
        <f t="shared" ref="M26" si="15">L26*1.05</f>
        <v>9551.3948547897835</v>
      </c>
      <c r="N26" s="11">
        <f t="shared" ref="N26" si="16">M26*1.05</f>
        <v>10028.964597529273</v>
      </c>
      <c r="O26" s="11">
        <f t="shared" ref="O26" si="17">N26*1.05</f>
        <v>10530.412827405737</v>
      </c>
      <c r="P26" s="11">
        <f t="shared" ref="P26" si="18">O26*1.05</f>
        <v>11056.933468776024</v>
      </c>
      <c r="Q26" s="11">
        <f t="shared" ref="Q26" si="19">P26*1.05</f>
        <v>11609.780142214826</v>
      </c>
      <c r="R26" s="11">
        <f t="shared" ref="R26" si="20">Q26*1.05</f>
        <v>12190.269149325568</v>
      </c>
      <c r="S26" s="11">
        <f t="shared" ref="S26" si="21">R26*1.05</f>
        <v>12799.782606791847</v>
      </c>
      <c r="T26" s="11">
        <f t="shared" ref="T26" si="22">S26*1.05</f>
        <v>13439.771737131439</v>
      </c>
      <c r="U26" s="11">
        <f t="shared" ref="U26" si="23">T26*1.05</f>
        <v>14111.760323988012</v>
      </c>
      <c r="V26" s="11">
        <f t="shared" ref="V26" si="24">U26*1.05</f>
        <v>14817.348340187413</v>
      </c>
      <c r="W26" s="11">
        <f t="shared" ref="W26" si="25">SUM(E26:V26)</f>
        <v>181869.11514393552</v>
      </c>
      <c r="X26" s="11">
        <f t="shared" ref="X26" si="26">W26/18</f>
        <v>10103.83973021864</v>
      </c>
    </row>
    <row r="27" spans="1:24" x14ac:dyDescent="0.25">
      <c r="A27" s="7">
        <v>6</v>
      </c>
      <c r="B27" s="67" t="s">
        <v>45</v>
      </c>
      <c r="C27" s="5" t="s">
        <v>46</v>
      </c>
      <c r="D27" s="1">
        <v>8</v>
      </c>
      <c r="E27" s="14">
        <v>6464.76</v>
      </c>
      <c r="F27" s="11">
        <f t="shared" si="2"/>
        <v>6787.9980000000005</v>
      </c>
      <c r="G27" s="11">
        <f t="shared" si="2"/>
        <v>7127.3979000000008</v>
      </c>
      <c r="H27" s="11">
        <f t="shared" si="2"/>
        <v>7483.7677950000016</v>
      </c>
      <c r="I27" s="12">
        <f t="shared" si="3"/>
        <v>7857.9561847500017</v>
      </c>
      <c r="J27" s="11">
        <f t="shared" si="3"/>
        <v>8250.8539939875027</v>
      </c>
      <c r="K27" s="11">
        <f t="shared" si="3"/>
        <v>8663.3966936868783</v>
      </c>
      <c r="L27" s="11">
        <f t="shared" si="3"/>
        <v>9096.5665283712224</v>
      </c>
      <c r="M27" s="11">
        <f t="shared" si="3"/>
        <v>9551.3948547897835</v>
      </c>
      <c r="N27" s="11">
        <f t="shared" si="4"/>
        <v>10028.964597529273</v>
      </c>
      <c r="O27" s="11">
        <f t="shared" si="4"/>
        <v>10530.412827405737</v>
      </c>
      <c r="P27" s="11">
        <f t="shared" si="4"/>
        <v>11056.933468776024</v>
      </c>
      <c r="Q27" s="11">
        <f t="shared" si="4"/>
        <v>11609.780142214826</v>
      </c>
      <c r="R27" s="11">
        <f t="shared" si="4"/>
        <v>12190.269149325568</v>
      </c>
      <c r="S27" s="11">
        <f t="shared" si="4"/>
        <v>12799.782606791847</v>
      </c>
      <c r="T27" s="11">
        <f t="shared" si="4"/>
        <v>13439.771737131439</v>
      </c>
      <c r="U27" s="11">
        <f t="shared" si="4"/>
        <v>14111.760323988012</v>
      </c>
      <c r="V27" s="11">
        <f t="shared" si="4"/>
        <v>14817.348340187413</v>
      </c>
      <c r="W27" s="11">
        <f t="shared" si="5"/>
        <v>181869.11514393552</v>
      </c>
      <c r="X27" s="11">
        <f t="shared" si="6"/>
        <v>10103.83973021864</v>
      </c>
    </row>
    <row r="28" spans="1:24" x14ac:dyDescent="0.25">
      <c r="A28" s="8">
        <v>6</v>
      </c>
      <c r="B28" s="68"/>
      <c r="C28" s="9" t="s">
        <v>46</v>
      </c>
      <c r="D28" s="6">
        <v>6</v>
      </c>
      <c r="E28" s="14">
        <v>4848.67</v>
      </c>
      <c r="F28" s="11">
        <f t="shared" si="2"/>
        <v>5091.1035000000002</v>
      </c>
      <c r="G28" s="11">
        <f t="shared" si="2"/>
        <v>5345.6586750000006</v>
      </c>
      <c r="H28" s="11">
        <f t="shared" si="2"/>
        <v>5612.9416087500013</v>
      </c>
      <c r="I28" s="12">
        <f t="shared" si="3"/>
        <v>5893.5886891875016</v>
      </c>
      <c r="J28" s="11">
        <f t="shared" si="3"/>
        <v>6188.268123646877</v>
      </c>
      <c r="K28" s="11">
        <f t="shared" si="3"/>
        <v>6497.6815298292213</v>
      </c>
      <c r="L28" s="11">
        <f t="shared" si="3"/>
        <v>6822.5656063206825</v>
      </c>
      <c r="M28" s="11">
        <f t="shared" si="3"/>
        <v>7163.6938866367173</v>
      </c>
      <c r="N28" s="11">
        <f t="shared" si="4"/>
        <v>7521.8785809685533</v>
      </c>
      <c r="O28" s="11">
        <f t="shared" si="4"/>
        <v>7897.9725100169817</v>
      </c>
      <c r="P28" s="11">
        <f t="shared" si="4"/>
        <v>8292.8711355178311</v>
      </c>
      <c r="Q28" s="11">
        <f t="shared" si="4"/>
        <v>8707.5146922937238</v>
      </c>
      <c r="R28" s="11">
        <f t="shared" si="4"/>
        <v>9142.8904269084105</v>
      </c>
      <c r="S28" s="11">
        <f t="shared" si="4"/>
        <v>9600.0349482538313</v>
      </c>
      <c r="T28" s="11">
        <f t="shared" si="4"/>
        <v>10080.036695666524</v>
      </c>
      <c r="U28" s="11">
        <f t="shared" si="4"/>
        <v>10584.03853044985</v>
      </c>
      <c r="V28" s="11">
        <f t="shared" si="4"/>
        <v>11113.240456972344</v>
      </c>
      <c r="W28" s="11">
        <f t="shared" si="5"/>
        <v>136404.64959641907</v>
      </c>
      <c r="X28" s="11">
        <f t="shared" si="6"/>
        <v>7578.036088689948</v>
      </c>
    </row>
    <row r="29" spans="1:24" x14ac:dyDescent="0.25">
      <c r="A29" s="22">
        <v>7</v>
      </c>
      <c r="B29" s="69"/>
      <c r="C29" s="9" t="s">
        <v>46</v>
      </c>
      <c r="D29" s="6">
        <v>4</v>
      </c>
      <c r="E29" s="14">
        <v>3232.44</v>
      </c>
      <c r="F29" s="11">
        <f t="shared" si="2"/>
        <v>3394.0620000000004</v>
      </c>
      <c r="G29" s="11">
        <f t="shared" si="2"/>
        <v>3563.7651000000005</v>
      </c>
      <c r="H29" s="11">
        <f t="shared" si="2"/>
        <v>3741.9533550000006</v>
      </c>
      <c r="I29" s="12">
        <f t="shared" si="3"/>
        <v>3929.0510227500008</v>
      </c>
      <c r="J29" s="11">
        <f t="shared" si="3"/>
        <v>4125.5035738875013</v>
      </c>
      <c r="K29" s="11">
        <f t="shared" si="3"/>
        <v>4331.7787525818767</v>
      </c>
      <c r="L29" s="11">
        <f t="shared" si="3"/>
        <v>4548.367690210971</v>
      </c>
      <c r="M29" s="11">
        <f t="shared" si="3"/>
        <v>4775.78607472152</v>
      </c>
      <c r="N29" s="11">
        <f t="shared" si="4"/>
        <v>5014.5753784575963</v>
      </c>
      <c r="O29" s="11">
        <f t="shared" si="4"/>
        <v>5265.304147380476</v>
      </c>
      <c r="P29" s="11">
        <f t="shared" si="4"/>
        <v>5528.5693547495002</v>
      </c>
      <c r="Q29" s="11">
        <f t="shared" si="4"/>
        <v>5804.9978224869756</v>
      </c>
      <c r="R29" s="11">
        <f t="shared" si="4"/>
        <v>6095.2477136113248</v>
      </c>
      <c r="S29" s="11">
        <f t="shared" si="4"/>
        <v>6400.0100992918915</v>
      </c>
      <c r="T29" s="11">
        <f t="shared" si="4"/>
        <v>6720.0106042564867</v>
      </c>
      <c r="U29" s="11">
        <f t="shared" si="4"/>
        <v>7056.0111344693114</v>
      </c>
      <c r="V29" s="11">
        <f t="shared" si="4"/>
        <v>7408.8116911927773</v>
      </c>
      <c r="W29" s="11">
        <f t="shared" si="5"/>
        <v>90936.245515048213</v>
      </c>
      <c r="X29" s="11">
        <f t="shared" si="6"/>
        <v>5052.0136397249007</v>
      </c>
    </row>
    <row r="30" spans="1:24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</row>
    <row r="31" spans="1:24" ht="18" x14ac:dyDescent="0.25">
      <c r="A31" s="30" t="s">
        <v>57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</row>
    <row r="32" spans="1:24" x14ac:dyDescent="0.25">
      <c r="A32" s="61">
        <v>8</v>
      </c>
      <c r="B32" s="76" t="s">
        <v>33</v>
      </c>
      <c r="C32" s="25" t="s">
        <v>48</v>
      </c>
      <c r="D32" s="1">
        <v>8</v>
      </c>
      <c r="E32" s="14">
        <v>6464.76</v>
      </c>
      <c r="F32" s="11">
        <f t="shared" si="2"/>
        <v>6787.9980000000005</v>
      </c>
      <c r="G32" s="11">
        <f t="shared" si="2"/>
        <v>7127.3979000000008</v>
      </c>
      <c r="H32" s="11">
        <f t="shared" si="2"/>
        <v>7483.7677950000016</v>
      </c>
      <c r="I32" s="12">
        <f t="shared" si="3"/>
        <v>7857.9561847500017</v>
      </c>
      <c r="J32" s="11">
        <f t="shared" si="3"/>
        <v>8250.8539939875027</v>
      </c>
      <c r="K32" s="11">
        <f t="shared" si="3"/>
        <v>8663.3966936868783</v>
      </c>
      <c r="L32" s="11">
        <f t="shared" si="3"/>
        <v>9096.5665283712224</v>
      </c>
      <c r="M32" s="11">
        <f t="shared" si="3"/>
        <v>9551.3948547897835</v>
      </c>
      <c r="N32" s="11">
        <f t="shared" si="4"/>
        <v>10028.964597529273</v>
      </c>
      <c r="O32" s="11">
        <f t="shared" si="4"/>
        <v>10530.412827405737</v>
      </c>
      <c r="P32" s="11">
        <f t="shared" si="4"/>
        <v>11056.933468776024</v>
      </c>
      <c r="Q32" s="11">
        <f t="shared" si="4"/>
        <v>11609.780142214826</v>
      </c>
      <c r="R32" s="11">
        <f t="shared" si="4"/>
        <v>12190.269149325568</v>
      </c>
      <c r="S32" s="11">
        <f t="shared" si="4"/>
        <v>12799.782606791847</v>
      </c>
      <c r="T32" s="11">
        <f t="shared" si="4"/>
        <v>13439.771737131439</v>
      </c>
      <c r="U32" s="11">
        <f t="shared" si="4"/>
        <v>14111.760323988012</v>
      </c>
      <c r="V32" s="11">
        <f>U32*1.05</f>
        <v>14817.348340187413</v>
      </c>
      <c r="W32" s="11">
        <f>SUM(E32:U32)</f>
        <v>167051.76680374809</v>
      </c>
      <c r="X32" s="11">
        <f>W32/18</f>
        <v>9280.653711319339</v>
      </c>
    </row>
    <row r="33" spans="1:24" x14ac:dyDescent="0.25">
      <c r="A33" s="62"/>
      <c r="B33" s="76"/>
      <c r="C33" s="25" t="s">
        <v>49</v>
      </c>
      <c r="D33" s="1">
        <v>8</v>
      </c>
      <c r="E33" s="14">
        <v>6464.76</v>
      </c>
      <c r="F33" s="11">
        <f t="shared" si="2"/>
        <v>6787.9980000000005</v>
      </c>
      <c r="G33" s="11">
        <f t="shared" si="2"/>
        <v>7127.3979000000008</v>
      </c>
      <c r="H33" s="11">
        <f t="shared" si="2"/>
        <v>7483.7677950000016</v>
      </c>
      <c r="I33" s="12">
        <f t="shared" si="3"/>
        <v>7857.9561847500017</v>
      </c>
      <c r="J33" s="11">
        <f t="shared" si="3"/>
        <v>8250.8539939875027</v>
      </c>
      <c r="K33" s="11">
        <f t="shared" si="3"/>
        <v>8663.3966936868783</v>
      </c>
      <c r="L33" s="11">
        <f t="shared" ref="L33:L34" si="27">K33*1.05</f>
        <v>9096.5665283712224</v>
      </c>
      <c r="M33" s="11">
        <f t="shared" ref="M33:M34" si="28">L33*1.05</f>
        <v>9551.3948547897835</v>
      </c>
      <c r="N33" s="11">
        <f t="shared" si="4"/>
        <v>10028.964597529273</v>
      </c>
      <c r="O33" s="11">
        <f t="shared" si="4"/>
        <v>10530.412827405737</v>
      </c>
      <c r="P33" s="11">
        <f t="shared" si="4"/>
        <v>11056.933468776024</v>
      </c>
      <c r="Q33" s="11">
        <f t="shared" si="4"/>
        <v>11609.780142214826</v>
      </c>
      <c r="R33" s="11">
        <f t="shared" si="4"/>
        <v>12190.269149325568</v>
      </c>
      <c r="S33" s="11">
        <f t="shared" si="4"/>
        <v>12799.782606791847</v>
      </c>
      <c r="T33" s="11">
        <f t="shared" si="4"/>
        <v>13439.771737131439</v>
      </c>
      <c r="U33" s="11">
        <f t="shared" si="4"/>
        <v>14111.760323988012</v>
      </c>
      <c r="V33" s="11">
        <f t="shared" ref="V33:V34" si="29">U33*1.05</f>
        <v>14817.348340187413</v>
      </c>
      <c r="W33" s="11">
        <f>SUM(E33:U33)</f>
        <v>167051.76680374809</v>
      </c>
      <c r="X33" s="11">
        <f t="shared" ref="X33:X43" si="30">W33/18</f>
        <v>9280.653711319339</v>
      </c>
    </row>
    <row r="34" spans="1:24" x14ac:dyDescent="0.25">
      <c r="A34" s="62"/>
      <c r="B34" s="76"/>
      <c r="C34" s="25" t="s">
        <v>50</v>
      </c>
      <c r="D34" s="1">
        <v>8</v>
      </c>
      <c r="E34" s="14">
        <v>6464.76</v>
      </c>
      <c r="F34" s="11">
        <f t="shared" si="2"/>
        <v>6787.9980000000005</v>
      </c>
      <c r="G34" s="11">
        <f t="shared" si="2"/>
        <v>7127.3979000000008</v>
      </c>
      <c r="H34" s="11">
        <f t="shared" si="2"/>
        <v>7483.7677950000016</v>
      </c>
      <c r="I34" s="12">
        <f t="shared" si="3"/>
        <v>7857.9561847500017</v>
      </c>
      <c r="J34" s="11">
        <f t="shared" si="3"/>
        <v>8250.8539939875027</v>
      </c>
      <c r="K34" s="11">
        <f t="shared" si="3"/>
        <v>8663.3966936868783</v>
      </c>
      <c r="L34" s="11">
        <f t="shared" si="27"/>
        <v>9096.5665283712224</v>
      </c>
      <c r="M34" s="11">
        <f t="shared" si="28"/>
        <v>9551.3948547897835</v>
      </c>
      <c r="N34" s="11">
        <f t="shared" si="4"/>
        <v>10028.964597529273</v>
      </c>
      <c r="O34" s="11">
        <f t="shared" si="4"/>
        <v>10530.412827405737</v>
      </c>
      <c r="P34" s="11">
        <f t="shared" si="4"/>
        <v>11056.933468776024</v>
      </c>
      <c r="Q34" s="11">
        <f t="shared" si="4"/>
        <v>11609.780142214826</v>
      </c>
      <c r="R34" s="11">
        <f t="shared" si="4"/>
        <v>12190.269149325568</v>
      </c>
      <c r="S34" s="11">
        <f t="shared" si="4"/>
        <v>12799.782606791847</v>
      </c>
      <c r="T34" s="11">
        <f t="shared" si="4"/>
        <v>13439.771737131439</v>
      </c>
      <c r="U34" s="11">
        <f t="shared" si="4"/>
        <v>14111.760323988012</v>
      </c>
      <c r="V34" s="11">
        <f t="shared" si="29"/>
        <v>14817.348340187413</v>
      </c>
      <c r="W34" s="11">
        <f>SUM(E34:U34)</f>
        <v>167051.76680374809</v>
      </c>
      <c r="X34" s="11">
        <f t="shared" si="30"/>
        <v>9280.653711319339</v>
      </c>
    </row>
    <row r="35" spans="1:24" ht="28.5" customHeight="1" x14ac:dyDescent="0.25">
      <c r="A35" s="62"/>
      <c r="B35" s="76"/>
      <c r="C35" s="26" t="s">
        <v>64</v>
      </c>
      <c r="D35" s="18">
        <v>6</v>
      </c>
      <c r="E35" s="19">
        <v>4848.67</v>
      </c>
      <c r="F35" s="20">
        <f t="shared" si="2"/>
        <v>5091.1035000000002</v>
      </c>
      <c r="G35" s="20">
        <f t="shared" ref="G35" si="31">F35*1.05</f>
        <v>5345.6586750000006</v>
      </c>
      <c r="H35" s="20">
        <f t="shared" ref="H35" si="32">G35*1.05</f>
        <v>5612.9416087500013</v>
      </c>
      <c r="I35" s="21">
        <f t="shared" ref="I35" si="33">H35*1.05</f>
        <v>5893.5886891875016</v>
      </c>
      <c r="J35" s="20">
        <f t="shared" ref="J35" si="34">I35*1.05</f>
        <v>6188.268123646877</v>
      </c>
      <c r="K35" s="20">
        <f t="shared" ref="K35" si="35">J35*1.05</f>
        <v>6497.6815298292213</v>
      </c>
      <c r="L35" s="20">
        <f t="shared" ref="L35" si="36">K35*1.05</f>
        <v>6822.5656063206825</v>
      </c>
      <c r="M35" s="20">
        <f t="shared" ref="M35" si="37">L35*1.05</f>
        <v>7163.6938866367173</v>
      </c>
      <c r="N35" s="20">
        <f t="shared" ref="N35" si="38">M35*1.05</f>
        <v>7521.8785809685533</v>
      </c>
      <c r="O35" s="20">
        <f t="shared" ref="O35" si="39">N35*1.05</f>
        <v>7897.9725100169817</v>
      </c>
      <c r="P35" s="20">
        <f t="shared" ref="P35" si="40">O35*1.05</f>
        <v>8292.8711355178311</v>
      </c>
      <c r="Q35" s="20">
        <f t="shared" ref="Q35" si="41">P35*1.05</f>
        <v>8707.5146922937238</v>
      </c>
      <c r="R35" s="20">
        <f t="shared" ref="R35" si="42">Q35*1.05</f>
        <v>9142.8904269084105</v>
      </c>
      <c r="S35" s="20">
        <f t="shared" ref="S35" si="43">R35*1.05</f>
        <v>9600.0349482538313</v>
      </c>
      <c r="T35" s="20">
        <f t="shared" ref="T35" si="44">S35*1.05</f>
        <v>10080.036695666524</v>
      </c>
      <c r="U35" s="20">
        <f t="shared" ref="U35" si="45">T35*1.05</f>
        <v>10584.03853044985</v>
      </c>
      <c r="V35" s="20">
        <f t="shared" ref="V35" si="46">U35*1.05</f>
        <v>11113.240456972344</v>
      </c>
      <c r="W35" s="20">
        <f>SUM(E35:U35)</f>
        <v>125291.40913944673</v>
      </c>
      <c r="X35" s="20">
        <f t="shared" ref="X35" si="47">W35/18</f>
        <v>6960.6338410803737</v>
      </c>
    </row>
    <row r="36" spans="1:24" ht="28.5" customHeight="1" x14ac:dyDescent="0.25">
      <c r="A36" s="63"/>
      <c r="B36" s="76"/>
      <c r="C36" s="17" t="s">
        <v>65</v>
      </c>
      <c r="D36" s="24">
        <v>6</v>
      </c>
      <c r="E36" s="19">
        <v>4848.67</v>
      </c>
      <c r="F36" s="20">
        <f t="shared" ref="F36" si="48">E36*1.05</f>
        <v>5091.1035000000002</v>
      </c>
      <c r="G36" s="20">
        <f t="shared" ref="G36" si="49">F36*1.05</f>
        <v>5345.6586750000006</v>
      </c>
      <c r="H36" s="20">
        <f t="shared" ref="H36" si="50">G36*1.05</f>
        <v>5612.9416087500013</v>
      </c>
      <c r="I36" s="21">
        <f t="shared" ref="I36" si="51">H36*1.05</f>
        <v>5893.5886891875016</v>
      </c>
      <c r="J36" s="20">
        <f t="shared" ref="J36" si="52">I36*1.05</f>
        <v>6188.268123646877</v>
      </c>
      <c r="K36" s="20">
        <f t="shared" ref="K36" si="53">J36*1.05</f>
        <v>6497.6815298292213</v>
      </c>
      <c r="L36" s="20">
        <f t="shared" ref="L36" si="54">K36*1.05</f>
        <v>6822.5656063206825</v>
      </c>
      <c r="M36" s="20">
        <f t="shared" ref="M36" si="55">L36*1.05</f>
        <v>7163.6938866367173</v>
      </c>
      <c r="N36" s="20">
        <f t="shared" ref="N36" si="56">M36*1.05</f>
        <v>7521.8785809685533</v>
      </c>
      <c r="O36" s="20">
        <f t="shared" ref="O36" si="57">N36*1.05</f>
        <v>7897.9725100169817</v>
      </c>
      <c r="P36" s="20">
        <f t="shared" ref="P36" si="58">O36*1.05</f>
        <v>8292.8711355178311</v>
      </c>
      <c r="Q36" s="20">
        <f t="shared" ref="Q36" si="59">P36*1.05</f>
        <v>8707.5146922937238</v>
      </c>
      <c r="R36" s="20">
        <f t="shared" ref="R36" si="60">Q36*1.05</f>
        <v>9142.8904269084105</v>
      </c>
      <c r="S36" s="20">
        <f t="shared" ref="S36" si="61">R36*1.05</f>
        <v>9600.0349482538313</v>
      </c>
      <c r="T36" s="20">
        <f t="shared" ref="T36" si="62">S36*1.05</f>
        <v>10080.036695666524</v>
      </c>
      <c r="U36" s="20">
        <f t="shared" ref="U36" si="63">T36*1.05</f>
        <v>10584.03853044985</v>
      </c>
      <c r="V36" s="20">
        <f t="shared" ref="V36" si="64">U36*1.05</f>
        <v>11113.240456972344</v>
      </c>
      <c r="W36" s="20">
        <f>SUM(E36:U36)</f>
        <v>125291.40913944673</v>
      </c>
      <c r="X36" s="20">
        <f t="shared" ref="X36" si="65">W36/18</f>
        <v>6960.6338410803737</v>
      </c>
    </row>
    <row r="37" spans="1:24" ht="18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</row>
    <row r="38" spans="1:24" ht="18" x14ac:dyDescent="0.25">
      <c r="A38" s="30" t="s">
        <v>58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</row>
    <row r="39" spans="1:24" x14ac:dyDescent="0.25">
      <c r="A39" s="61">
        <v>9</v>
      </c>
      <c r="B39" s="64" t="s">
        <v>51</v>
      </c>
      <c r="C39" s="10" t="s">
        <v>52</v>
      </c>
      <c r="D39" s="1">
        <v>8</v>
      </c>
      <c r="E39" s="14">
        <v>9046.73</v>
      </c>
      <c r="F39" s="11">
        <f t="shared" si="2"/>
        <v>9499.0665000000008</v>
      </c>
      <c r="G39" s="11">
        <f t="shared" si="2"/>
        <v>9974.0198250000012</v>
      </c>
      <c r="H39" s="11">
        <f t="shared" si="2"/>
        <v>10472.720816250001</v>
      </c>
      <c r="I39" s="12">
        <f t="shared" si="3"/>
        <v>10996.356857062501</v>
      </c>
      <c r="J39" s="11">
        <f t="shared" si="3"/>
        <v>11546.174699915628</v>
      </c>
      <c r="K39" s="11">
        <f t="shared" si="3"/>
        <v>12123.48343491141</v>
      </c>
      <c r="L39" s="11">
        <f t="shared" si="3"/>
        <v>12729.657606656981</v>
      </c>
      <c r="M39" s="11">
        <f t="shared" si="3"/>
        <v>13366.140486989831</v>
      </c>
      <c r="N39" s="11">
        <f t="shared" si="4"/>
        <v>14034.447511339322</v>
      </c>
      <c r="O39" s="11">
        <f t="shared" si="4"/>
        <v>14736.169886906289</v>
      </c>
      <c r="P39" s="11">
        <f t="shared" si="4"/>
        <v>15472.978381251605</v>
      </c>
      <c r="Q39" s="11">
        <f t="shared" si="4"/>
        <v>16246.627300314187</v>
      </c>
      <c r="R39" s="11">
        <f t="shared" si="4"/>
        <v>17058.958665329897</v>
      </c>
      <c r="S39" s="11">
        <f t="shared" si="4"/>
        <v>17911.906598596393</v>
      </c>
      <c r="T39" s="11">
        <f t="shared" si="4"/>
        <v>18807.501928526213</v>
      </c>
      <c r="U39" s="11">
        <f t="shared" si="4"/>
        <v>19747.877024952526</v>
      </c>
      <c r="V39" s="11">
        <f>U39*1.05</f>
        <v>20735.270876200153</v>
      </c>
      <c r="W39" s="11">
        <f>SUM(E39:U39)</f>
        <v>233770.81752400281</v>
      </c>
      <c r="X39" s="11">
        <f>W39/18</f>
        <v>12987.267640222379</v>
      </c>
    </row>
    <row r="40" spans="1:24" x14ac:dyDescent="0.25">
      <c r="A40" s="62"/>
      <c r="B40" s="65"/>
      <c r="C40" s="10" t="s">
        <v>62</v>
      </c>
      <c r="D40" s="1">
        <v>8</v>
      </c>
      <c r="E40" s="14">
        <v>9046.73</v>
      </c>
      <c r="F40" s="11">
        <f t="shared" si="2"/>
        <v>9499.0665000000008</v>
      </c>
      <c r="G40" s="11">
        <f t="shared" si="2"/>
        <v>9974.0198250000012</v>
      </c>
      <c r="H40" s="11">
        <f t="shared" si="2"/>
        <v>10472.720816250001</v>
      </c>
      <c r="I40" s="12">
        <f t="shared" si="3"/>
        <v>10996.356857062501</v>
      </c>
      <c r="J40" s="11">
        <f t="shared" si="3"/>
        <v>11546.174699915628</v>
      </c>
      <c r="K40" s="11">
        <f t="shared" si="3"/>
        <v>12123.48343491141</v>
      </c>
      <c r="L40" s="11">
        <f t="shared" ref="L40:L43" si="66">K40*1.05</f>
        <v>12729.657606656981</v>
      </c>
      <c r="M40" s="11">
        <f t="shared" ref="M40:M43" si="67">L40*1.05</f>
        <v>13366.140486989831</v>
      </c>
      <c r="N40" s="11">
        <f t="shared" si="4"/>
        <v>14034.447511339322</v>
      </c>
      <c r="O40" s="11">
        <f t="shared" si="4"/>
        <v>14736.169886906289</v>
      </c>
      <c r="P40" s="11">
        <f t="shared" si="4"/>
        <v>15472.978381251605</v>
      </c>
      <c r="Q40" s="11">
        <f t="shared" si="4"/>
        <v>16246.627300314187</v>
      </c>
      <c r="R40" s="11">
        <f t="shared" si="4"/>
        <v>17058.958665329897</v>
      </c>
      <c r="S40" s="11">
        <f t="shared" si="4"/>
        <v>17911.906598596393</v>
      </c>
      <c r="T40" s="11">
        <f t="shared" si="4"/>
        <v>18807.501928526213</v>
      </c>
      <c r="U40" s="11">
        <f t="shared" si="4"/>
        <v>19747.877024952526</v>
      </c>
      <c r="V40" s="11">
        <f t="shared" ref="V40:V43" si="68">U40*1.05</f>
        <v>20735.270876200153</v>
      </c>
      <c r="W40" s="11">
        <f>SUM(E40:U40)</f>
        <v>233770.81752400281</v>
      </c>
      <c r="X40" s="11">
        <f t="shared" si="30"/>
        <v>12987.267640222379</v>
      </c>
    </row>
    <row r="41" spans="1:24" x14ac:dyDescent="0.25">
      <c r="A41" s="62"/>
      <c r="B41" s="65"/>
      <c r="C41" s="10" t="s">
        <v>53</v>
      </c>
      <c r="D41" s="1">
        <v>8</v>
      </c>
      <c r="E41" s="14">
        <v>9046.73</v>
      </c>
      <c r="F41" s="11">
        <f t="shared" si="2"/>
        <v>9499.0665000000008</v>
      </c>
      <c r="G41" s="11">
        <f t="shared" si="2"/>
        <v>9974.0198250000012</v>
      </c>
      <c r="H41" s="11">
        <f t="shared" si="2"/>
        <v>10472.720816250001</v>
      </c>
      <c r="I41" s="12">
        <f t="shared" si="3"/>
        <v>10996.356857062501</v>
      </c>
      <c r="J41" s="11">
        <f t="shared" si="3"/>
        <v>11546.174699915628</v>
      </c>
      <c r="K41" s="11">
        <f t="shared" si="3"/>
        <v>12123.48343491141</v>
      </c>
      <c r="L41" s="11">
        <f t="shared" si="66"/>
        <v>12729.657606656981</v>
      </c>
      <c r="M41" s="11">
        <f t="shared" si="67"/>
        <v>13366.140486989831</v>
      </c>
      <c r="N41" s="11">
        <f t="shared" si="4"/>
        <v>14034.447511339322</v>
      </c>
      <c r="O41" s="11">
        <f t="shared" si="4"/>
        <v>14736.169886906289</v>
      </c>
      <c r="P41" s="11">
        <f t="shared" si="4"/>
        <v>15472.978381251605</v>
      </c>
      <c r="Q41" s="11">
        <f t="shared" si="4"/>
        <v>16246.627300314187</v>
      </c>
      <c r="R41" s="11">
        <f t="shared" si="4"/>
        <v>17058.958665329897</v>
      </c>
      <c r="S41" s="11">
        <f t="shared" si="4"/>
        <v>17911.906598596393</v>
      </c>
      <c r="T41" s="11">
        <f t="shared" si="4"/>
        <v>18807.501928526213</v>
      </c>
      <c r="U41" s="11">
        <f t="shared" si="4"/>
        <v>19747.877024952526</v>
      </c>
      <c r="V41" s="11">
        <f t="shared" si="68"/>
        <v>20735.270876200153</v>
      </c>
      <c r="W41" s="11">
        <f>SUM(E41:U41)</f>
        <v>233770.81752400281</v>
      </c>
      <c r="X41" s="11">
        <f t="shared" si="30"/>
        <v>12987.267640222379</v>
      </c>
    </row>
    <row r="42" spans="1:24" x14ac:dyDescent="0.25">
      <c r="A42" s="62"/>
      <c r="B42" s="65"/>
      <c r="C42" s="10" t="s">
        <v>54</v>
      </c>
      <c r="D42" s="1">
        <v>8</v>
      </c>
      <c r="E42" s="14">
        <v>9046.73</v>
      </c>
      <c r="F42" s="11">
        <f t="shared" si="2"/>
        <v>9499.0665000000008</v>
      </c>
      <c r="G42" s="11">
        <f t="shared" si="2"/>
        <v>9974.0198250000012</v>
      </c>
      <c r="H42" s="11">
        <f t="shared" si="2"/>
        <v>10472.720816250001</v>
      </c>
      <c r="I42" s="12">
        <f t="shared" si="3"/>
        <v>10996.356857062501</v>
      </c>
      <c r="J42" s="11">
        <f t="shared" si="3"/>
        <v>11546.174699915628</v>
      </c>
      <c r="K42" s="11">
        <f t="shared" si="3"/>
        <v>12123.48343491141</v>
      </c>
      <c r="L42" s="11">
        <f t="shared" si="66"/>
        <v>12729.657606656981</v>
      </c>
      <c r="M42" s="11">
        <f t="shared" si="67"/>
        <v>13366.140486989831</v>
      </c>
      <c r="N42" s="11">
        <f t="shared" si="4"/>
        <v>14034.447511339322</v>
      </c>
      <c r="O42" s="11">
        <f t="shared" si="4"/>
        <v>14736.169886906289</v>
      </c>
      <c r="P42" s="11">
        <f t="shared" si="4"/>
        <v>15472.978381251605</v>
      </c>
      <c r="Q42" s="11">
        <f t="shared" si="4"/>
        <v>16246.627300314187</v>
      </c>
      <c r="R42" s="11">
        <f t="shared" si="4"/>
        <v>17058.958665329897</v>
      </c>
      <c r="S42" s="11">
        <f t="shared" si="4"/>
        <v>17911.906598596393</v>
      </c>
      <c r="T42" s="11">
        <f t="shared" si="4"/>
        <v>18807.501928526213</v>
      </c>
      <c r="U42" s="11">
        <f t="shared" si="4"/>
        <v>19747.877024952526</v>
      </c>
      <c r="V42" s="11">
        <f t="shared" si="68"/>
        <v>20735.270876200153</v>
      </c>
      <c r="W42" s="11">
        <f>SUM(E42:U42)</f>
        <v>233770.81752400281</v>
      </c>
      <c r="X42" s="11">
        <f t="shared" si="30"/>
        <v>12987.267640222379</v>
      </c>
    </row>
    <row r="43" spans="1:24" x14ac:dyDescent="0.25">
      <c r="A43" s="63"/>
      <c r="B43" s="66"/>
      <c r="C43" s="10" t="s">
        <v>55</v>
      </c>
      <c r="D43" s="1">
        <v>8</v>
      </c>
      <c r="E43" s="14">
        <v>9046.73</v>
      </c>
      <c r="F43" s="11">
        <f t="shared" si="2"/>
        <v>9499.0665000000008</v>
      </c>
      <c r="G43" s="11">
        <f t="shared" si="2"/>
        <v>9974.0198250000012</v>
      </c>
      <c r="H43" s="11">
        <f t="shared" si="2"/>
        <v>10472.720816250001</v>
      </c>
      <c r="I43" s="12">
        <f t="shared" si="3"/>
        <v>10996.356857062501</v>
      </c>
      <c r="J43" s="11">
        <f t="shared" si="3"/>
        <v>11546.174699915628</v>
      </c>
      <c r="K43" s="11">
        <f t="shared" si="3"/>
        <v>12123.48343491141</v>
      </c>
      <c r="L43" s="11">
        <f t="shared" si="66"/>
        <v>12729.657606656981</v>
      </c>
      <c r="M43" s="11">
        <f t="shared" si="67"/>
        <v>13366.140486989831</v>
      </c>
      <c r="N43" s="11">
        <f t="shared" si="4"/>
        <v>14034.447511339322</v>
      </c>
      <c r="O43" s="11">
        <f t="shared" si="4"/>
        <v>14736.169886906289</v>
      </c>
      <c r="P43" s="11">
        <f t="shared" si="4"/>
        <v>15472.978381251605</v>
      </c>
      <c r="Q43" s="11">
        <f t="shared" si="4"/>
        <v>16246.627300314187</v>
      </c>
      <c r="R43" s="11">
        <f t="shared" si="4"/>
        <v>17058.958665329897</v>
      </c>
      <c r="S43" s="11">
        <f t="shared" si="4"/>
        <v>17911.906598596393</v>
      </c>
      <c r="T43" s="11">
        <f t="shared" si="4"/>
        <v>18807.501928526213</v>
      </c>
      <c r="U43" s="11">
        <f t="shared" si="4"/>
        <v>19747.877024952526</v>
      </c>
      <c r="V43" s="11">
        <f t="shared" si="68"/>
        <v>20735.270876200153</v>
      </c>
      <c r="W43" s="11">
        <f>SUM(E43:U43)</f>
        <v>233770.81752400281</v>
      </c>
      <c r="X43" s="11">
        <f t="shared" si="30"/>
        <v>12987.267640222379</v>
      </c>
    </row>
    <row r="44" spans="1:24" x14ac:dyDescent="0.25">
      <c r="H44" s="13"/>
    </row>
    <row r="45" spans="1:24" x14ac:dyDescent="0.25">
      <c r="H45" s="13"/>
    </row>
  </sheetData>
  <mergeCells count="26">
    <mergeCell ref="A39:A43"/>
    <mergeCell ref="B39:B43"/>
    <mergeCell ref="B12:B14"/>
    <mergeCell ref="A12:A14"/>
    <mergeCell ref="B15:B23"/>
    <mergeCell ref="A15:A23"/>
    <mergeCell ref="A32:A36"/>
    <mergeCell ref="B32:B36"/>
    <mergeCell ref="B24:B26"/>
    <mergeCell ref="B27:B29"/>
    <mergeCell ref="A1:X1"/>
    <mergeCell ref="A2:X2"/>
    <mergeCell ref="A38:X38"/>
    <mergeCell ref="A30:X30"/>
    <mergeCell ref="A37:X37"/>
    <mergeCell ref="A31:X31"/>
    <mergeCell ref="A24:A25"/>
    <mergeCell ref="A7:X8"/>
    <mergeCell ref="A3:A5"/>
    <mergeCell ref="B3:B5"/>
    <mergeCell ref="C3:C5"/>
    <mergeCell ref="D3:D5"/>
    <mergeCell ref="W4:W5"/>
    <mergeCell ref="E3:X3"/>
    <mergeCell ref="X4:X5"/>
    <mergeCell ref="A6:X6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cp:lastPrinted>2017-02-14T11:37:28Z</cp:lastPrinted>
  <dcterms:created xsi:type="dcterms:W3CDTF">2015-08-24T14:55:50Z</dcterms:created>
  <dcterms:modified xsi:type="dcterms:W3CDTF">2021-04-20T14:33:53Z</dcterms:modified>
</cp:coreProperties>
</file>