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abelas Salariais\"/>
    </mc:Choice>
  </mc:AlternateContent>
  <bookViews>
    <workbookView xWindow="240" yWindow="195" windowWidth="20115" windowHeight="787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10" i="1" l="1"/>
  <c r="F9" i="1" l="1"/>
  <c r="F11" i="1" l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M12" i="1"/>
  <c r="N12" i="1" s="1"/>
  <c r="O12" i="1" s="1"/>
  <c r="G9" i="1"/>
  <c r="G10" i="1"/>
  <c r="F12" i="1"/>
  <c r="G12" i="1" s="1"/>
  <c r="H12" i="1" s="1"/>
  <c r="I12" i="1" s="1"/>
  <c r="J12" i="1" s="1"/>
  <c r="K12" i="1" s="1"/>
  <c r="L12" i="1" s="1"/>
  <c r="F13" i="1"/>
  <c r="G13" i="1" s="1"/>
  <c r="H13" i="1" s="1"/>
  <c r="I13" i="1" s="1"/>
  <c r="J13" i="1" s="1"/>
  <c r="K13" i="1" s="1"/>
  <c r="L13" i="1" s="1"/>
  <c r="F14" i="1"/>
  <c r="F15" i="1"/>
  <c r="F16" i="1"/>
  <c r="F17" i="1"/>
  <c r="G17" i="1" s="1"/>
  <c r="H17" i="1" s="1"/>
  <c r="I17" i="1" s="1"/>
  <c r="J17" i="1" s="1"/>
  <c r="K17" i="1" s="1"/>
  <c r="L17" i="1" s="1"/>
  <c r="M17" i="1" s="1"/>
  <c r="F18" i="1"/>
  <c r="F19" i="1"/>
  <c r="G19" i="1" s="1"/>
  <c r="H19" i="1" s="1"/>
  <c r="I19" i="1" s="1"/>
  <c r="J19" i="1" s="1"/>
  <c r="K19" i="1" s="1"/>
  <c r="L19" i="1" s="1"/>
  <c r="M19" i="1" s="1"/>
  <c r="F20" i="1"/>
  <c r="G20" i="1" s="1"/>
  <c r="H20" i="1" s="1"/>
  <c r="I20" i="1" s="1"/>
  <c r="J20" i="1" s="1"/>
  <c r="K20" i="1" s="1"/>
  <c r="L20" i="1" s="1"/>
  <c r="M20" i="1" s="1"/>
  <c r="F21" i="1"/>
  <c r="G21" i="1" s="1"/>
  <c r="F22" i="1"/>
  <c r="F23" i="1"/>
  <c r="G23" i="1" s="1"/>
  <c r="H23" i="1" s="1"/>
  <c r="I23" i="1" s="1"/>
  <c r="J23" i="1" s="1"/>
  <c r="K23" i="1" s="1"/>
  <c r="L23" i="1" s="1"/>
  <c r="M23" i="1" s="1"/>
  <c r="F24" i="1"/>
  <c r="G24" i="1" s="1"/>
  <c r="H24" i="1" s="1"/>
  <c r="I24" i="1" s="1"/>
  <c r="J24" i="1" s="1"/>
  <c r="K24" i="1" s="1"/>
  <c r="L24" i="1" s="1"/>
  <c r="M24" i="1" s="1"/>
  <c r="F25" i="1"/>
  <c r="G25" i="1" s="1"/>
  <c r="H25" i="1" s="1"/>
  <c r="I25" i="1" s="1"/>
  <c r="J25" i="1" s="1"/>
  <c r="K25" i="1" s="1"/>
  <c r="L25" i="1" s="1"/>
  <c r="F26" i="1"/>
  <c r="F27" i="1"/>
  <c r="G27" i="1" s="1"/>
  <c r="H27" i="1" s="1"/>
  <c r="I27" i="1" s="1"/>
  <c r="J27" i="1" s="1"/>
  <c r="K27" i="1" s="1"/>
  <c r="L27" i="1" s="1"/>
  <c r="F31" i="1"/>
  <c r="F32" i="1"/>
  <c r="G32" i="1" s="1"/>
  <c r="H32" i="1" s="1"/>
  <c r="I32" i="1" s="1"/>
  <c r="J32" i="1" s="1"/>
  <c r="K32" i="1" s="1"/>
  <c r="L32" i="1" s="1"/>
  <c r="M32" i="1" s="1"/>
  <c r="F33" i="1"/>
  <c r="G33" i="1" s="1"/>
  <c r="H33" i="1" s="1"/>
  <c r="I33" i="1" s="1"/>
  <c r="J33" i="1" s="1"/>
  <c r="K33" i="1" s="1"/>
  <c r="L33" i="1" s="1"/>
  <c r="M33" i="1" s="1"/>
  <c r="F34" i="1"/>
  <c r="G34" i="1" s="1"/>
  <c r="H34" i="1" s="1"/>
  <c r="I34" i="1" s="1"/>
  <c r="J34" i="1" s="1"/>
  <c r="F37" i="1"/>
  <c r="F38" i="1"/>
  <c r="G38" i="1" s="1"/>
  <c r="H38" i="1" s="1"/>
  <c r="I38" i="1" s="1"/>
  <c r="J38" i="1" s="1"/>
  <c r="K38" i="1" s="1"/>
  <c r="L38" i="1" s="1"/>
  <c r="M38" i="1" s="1"/>
  <c r="F39" i="1"/>
  <c r="G39" i="1" s="1"/>
  <c r="H39" i="1" s="1"/>
  <c r="I39" i="1" s="1"/>
  <c r="J39" i="1" s="1"/>
  <c r="K39" i="1" s="1"/>
  <c r="L39" i="1" s="1"/>
  <c r="M39" i="1" s="1"/>
  <c r="F40" i="1"/>
  <c r="G40" i="1" s="1"/>
  <c r="H40" i="1" s="1"/>
  <c r="I40" i="1" s="1"/>
  <c r="J40" i="1" s="1"/>
  <c r="K40" i="1" s="1"/>
  <c r="L40" i="1" s="1"/>
  <c r="M40" i="1" s="1"/>
  <c r="F41" i="1"/>
  <c r="G41" i="1" s="1"/>
  <c r="H41" i="1" s="1"/>
  <c r="M13" i="1" l="1"/>
  <c r="N13" i="1" s="1"/>
  <c r="M27" i="1"/>
  <c r="N17" i="1"/>
  <c r="O17" i="1" s="1"/>
  <c r="P17" i="1" s="1"/>
  <c r="Q17" i="1" s="1"/>
  <c r="R17" i="1" s="1"/>
  <c r="S17" i="1" s="1"/>
  <c r="T17" i="1" s="1"/>
  <c r="U17" i="1" s="1"/>
  <c r="V17" i="1" s="1"/>
  <c r="W11" i="1"/>
  <c r="X11" i="1" s="1"/>
  <c r="M25" i="1"/>
  <c r="N25" i="1" s="1"/>
  <c r="N23" i="1"/>
  <c r="O23" i="1" s="1"/>
  <c r="P23" i="1" s="1"/>
  <c r="Q23" i="1" s="1"/>
  <c r="R23" i="1" s="1"/>
  <c r="S23" i="1" s="1"/>
  <c r="T23" i="1" s="1"/>
  <c r="U23" i="1" s="1"/>
  <c r="V23" i="1" s="1"/>
  <c r="N19" i="1"/>
  <c r="O19" i="1" s="1"/>
  <c r="P19" i="1" s="1"/>
  <c r="Q19" i="1" s="1"/>
  <c r="R19" i="1" s="1"/>
  <c r="S19" i="1" s="1"/>
  <c r="T19" i="1" s="1"/>
  <c r="U19" i="1" s="1"/>
  <c r="V19" i="1" s="1"/>
  <c r="N40" i="1"/>
  <c r="O40" i="1" s="1"/>
  <c r="P40" i="1" s="1"/>
  <c r="Q40" i="1" s="1"/>
  <c r="R40" i="1" s="1"/>
  <c r="S40" i="1" s="1"/>
  <c r="T40" i="1" s="1"/>
  <c r="U40" i="1" s="1"/>
  <c r="V40" i="1" s="1"/>
  <c r="N38" i="1"/>
  <c r="O38" i="1" s="1"/>
  <c r="P38" i="1" s="1"/>
  <c r="Q38" i="1" s="1"/>
  <c r="R38" i="1" s="1"/>
  <c r="S38" i="1" s="1"/>
  <c r="T38" i="1" s="1"/>
  <c r="U38" i="1" s="1"/>
  <c r="V38" i="1" s="1"/>
  <c r="N39" i="1"/>
  <c r="O39" i="1" s="1"/>
  <c r="P39" i="1" s="1"/>
  <c r="Q39" i="1" s="1"/>
  <c r="R39" i="1" s="1"/>
  <c r="S39" i="1" s="1"/>
  <c r="T39" i="1" s="1"/>
  <c r="U39" i="1" s="1"/>
  <c r="V39" i="1" s="1"/>
  <c r="N24" i="1"/>
  <c r="O24" i="1" s="1"/>
  <c r="P24" i="1" s="1"/>
  <c r="Q24" i="1" s="1"/>
  <c r="R24" i="1" s="1"/>
  <c r="S24" i="1" s="1"/>
  <c r="T24" i="1" s="1"/>
  <c r="U24" i="1" s="1"/>
  <c r="V24" i="1" s="1"/>
  <c r="N20" i="1"/>
  <c r="O20" i="1" s="1"/>
  <c r="P20" i="1" s="1"/>
  <c r="Q20" i="1" s="1"/>
  <c r="R20" i="1" s="1"/>
  <c r="S20" i="1" s="1"/>
  <c r="T20" i="1" s="1"/>
  <c r="U20" i="1" s="1"/>
  <c r="V20" i="1" s="1"/>
  <c r="P12" i="1"/>
  <c r="Q12" i="1" s="1"/>
  <c r="R12" i="1" s="1"/>
  <c r="S12" i="1" s="1"/>
  <c r="T12" i="1" s="1"/>
  <c r="U12" i="1" s="1"/>
  <c r="V12" i="1" s="1"/>
  <c r="I41" i="1"/>
  <c r="J41" i="1" s="1"/>
  <c r="K41" i="1" s="1"/>
  <c r="K34" i="1"/>
  <c r="N33" i="1"/>
  <c r="O33" i="1" s="1"/>
  <c r="P33" i="1" s="1"/>
  <c r="Q33" i="1" s="1"/>
  <c r="R33" i="1" s="1"/>
  <c r="S33" i="1" s="1"/>
  <c r="T33" i="1" s="1"/>
  <c r="U33" i="1" s="1"/>
  <c r="V33" i="1" s="1"/>
  <c r="N32" i="1"/>
  <c r="O32" i="1" s="1"/>
  <c r="P32" i="1" s="1"/>
  <c r="Q32" i="1" s="1"/>
  <c r="R32" i="1" s="1"/>
  <c r="S32" i="1" s="1"/>
  <c r="T32" i="1" s="1"/>
  <c r="U32" i="1" s="1"/>
  <c r="V32" i="1" s="1"/>
  <c r="G16" i="1"/>
  <c r="H16" i="1" s="1"/>
  <c r="I16" i="1" s="1"/>
  <c r="J16" i="1" s="1"/>
  <c r="K16" i="1" s="1"/>
  <c r="L16" i="1" s="1"/>
  <c r="G37" i="1"/>
  <c r="H37" i="1" s="1"/>
  <c r="I37" i="1" s="1"/>
  <c r="J37" i="1" s="1"/>
  <c r="K37" i="1" s="1"/>
  <c r="L37" i="1" s="1"/>
  <c r="G26" i="1"/>
  <c r="H26" i="1" s="1"/>
  <c r="I26" i="1" s="1"/>
  <c r="J26" i="1" s="1"/>
  <c r="K26" i="1" s="1"/>
  <c r="L26" i="1" s="1"/>
  <c r="W39" i="1"/>
  <c r="X39" i="1" s="1"/>
  <c r="H21" i="1"/>
  <c r="I21" i="1" s="1"/>
  <c r="J21" i="1" s="1"/>
  <c r="K21" i="1" s="1"/>
  <c r="L21" i="1" s="1"/>
  <c r="H10" i="1"/>
  <c r="I10" i="1" s="1"/>
  <c r="J10" i="1" s="1"/>
  <c r="K10" i="1" s="1"/>
  <c r="L10" i="1" s="1"/>
  <c r="G18" i="1"/>
  <c r="H18" i="1" s="1"/>
  <c r="I18" i="1" s="1"/>
  <c r="J18" i="1" s="1"/>
  <c r="K18" i="1" s="1"/>
  <c r="L18" i="1" s="1"/>
  <c r="G31" i="1"/>
  <c r="H31" i="1" s="1"/>
  <c r="I31" i="1" s="1"/>
  <c r="J31" i="1" s="1"/>
  <c r="K31" i="1" s="1"/>
  <c r="L31" i="1" s="1"/>
  <c r="G22" i="1"/>
  <c r="H22" i="1" s="1"/>
  <c r="I22" i="1" s="1"/>
  <c r="J22" i="1" s="1"/>
  <c r="K22" i="1" s="1"/>
  <c r="L22" i="1" s="1"/>
  <c r="G15" i="1"/>
  <c r="H15" i="1" s="1"/>
  <c r="I15" i="1" s="1"/>
  <c r="J15" i="1" s="1"/>
  <c r="K15" i="1" s="1"/>
  <c r="L15" i="1" s="1"/>
  <c r="H9" i="1"/>
  <c r="I9" i="1" s="1"/>
  <c r="J9" i="1" s="1"/>
  <c r="K9" i="1" s="1"/>
  <c r="L9" i="1" s="1"/>
  <c r="G14" i="1"/>
  <c r="H14" i="1" s="1"/>
  <c r="I14" i="1" s="1"/>
  <c r="J14" i="1" s="1"/>
  <c r="K14" i="1" s="1"/>
  <c r="L14" i="1" s="1"/>
  <c r="W23" i="1" l="1"/>
  <c r="X23" i="1" s="1"/>
  <c r="W17" i="1"/>
  <c r="X17" i="1" s="1"/>
  <c r="N27" i="1"/>
  <c r="O27" i="1" s="1"/>
  <c r="P27" i="1" s="1"/>
  <c r="Q27" i="1" s="1"/>
  <c r="R27" i="1" s="1"/>
  <c r="S27" i="1" s="1"/>
  <c r="T27" i="1" s="1"/>
  <c r="U27" i="1" s="1"/>
  <c r="V27" i="1" s="1"/>
  <c r="W12" i="1"/>
  <c r="X12" i="1" s="1"/>
  <c r="M9" i="1"/>
  <c r="N9" i="1" s="1"/>
  <c r="O9" i="1" s="1"/>
  <c r="P9" i="1" s="1"/>
  <c r="Q9" i="1" s="1"/>
  <c r="R9" i="1" s="1"/>
  <c r="S9" i="1" s="1"/>
  <c r="T9" i="1" s="1"/>
  <c r="U9" i="1" s="1"/>
  <c r="V9" i="1" s="1"/>
  <c r="O25" i="1"/>
  <c r="P25" i="1" s="1"/>
  <c r="Q25" i="1" s="1"/>
  <c r="R25" i="1" s="1"/>
  <c r="S25" i="1" s="1"/>
  <c r="T25" i="1" s="1"/>
  <c r="U25" i="1" s="1"/>
  <c r="V25" i="1" s="1"/>
  <c r="W25" i="1" s="1"/>
  <c r="X25" i="1" s="1"/>
  <c r="O13" i="1"/>
  <c r="P13" i="1" s="1"/>
  <c r="Q13" i="1" s="1"/>
  <c r="R13" i="1" s="1"/>
  <c r="S13" i="1" s="1"/>
  <c r="T13" i="1" s="1"/>
  <c r="U13" i="1" s="1"/>
  <c r="V13" i="1" s="1"/>
  <c r="M14" i="1"/>
  <c r="N14" i="1" s="1"/>
  <c r="M31" i="1"/>
  <c r="N31" i="1" s="1"/>
  <c r="M21" i="1"/>
  <c r="N21" i="1" s="1"/>
  <c r="M15" i="1"/>
  <c r="N15" i="1" s="1"/>
  <c r="O15" i="1" s="1"/>
  <c r="P15" i="1" s="1"/>
  <c r="Q15" i="1" s="1"/>
  <c r="R15" i="1" s="1"/>
  <c r="S15" i="1" s="1"/>
  <c r="T15" i="1" s="1"/>
  <c r="U15" i="1" s="1"/>
  <c r="V15" i="1" s="1"/>
  <c r="M10" i="1"/>
  <c r="N10" i="1" s="1"/>
  <c r="O10" i="1" s="1"/>
  <c r="P10" i="1" s="1"/>
  <c r="Q10" i="1" s="1"/>
  <c r="R10" i="1" s="1"/>
  <c r="S10" i="1" s="1"/>
  <c r="T10" i="1" s="1"/>
  <c r="U10" i="1" s="1"/>
  <c r="V10" i="1" s="1"/>
  <c r="M16" i="1"/>
  <c r="N16" i="1" s="1"/>
  <c r="O16" i="1" s="1"/>
  <c r="P16" i="1" s="1"/>
  <c r="Q16" i="1" s="1"/>
  <c r="R16" i="1" s="1"/>
  <c r="S16" i="1" s="1"/>
  <c r="T16" i="1" s="1"/>
  <c r="U16" i="1" s="1"/>
  <c r="V16" i="1" s="1"/>
  <c r="L34" i="1"/>
  <c r="M34" i="1" s="1"/>
  <c r="N34" i="1" s="1"/>
  <c r="L41" i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24" i="1"/>
  <c r="X24" i="1" s="1"/>
  <c r="W40" i="1"/>
  <c r="X40" i="1" s="1"/>
  <c r="W19" i="1"/>
  <c r="X19" i="1" s="1"/>
  <c r="M18" i="1"/>
  <c r="N18" i="1" s="1"/>
  <c r="M37" i="1"/>
  <c r="N37" i="1" s="1"/>
  <c r="O37" i="1" s="1"/>
  <c r="P37" i="1" s="1"/>
  <c r="Q37" i="1" s="1"/>
  <c r="R37" i="1" s="1"/>
  <c r="S37" i="1" s="1"/>
  <c r="T37" i="1" s="1"/>
  <c r="U37" i="1" s="1"/>
  <c r="V37" i="1" s="1"/>
  <c r="M26" i="1"/>
  <c r="N26" i="1" s="1"/>
  <c r="O26" i="1" s="1"/>
  <c r="P26" i="1" s="1"/>
  <c r="Q26" i="1" s="1"/>
  <c r="R26" i="1" s="1"/>
  <c r="S26" i="1" s="1"/>
  <c r="T26" i="1" s="1"/>
  <c r="U26" i="1" s="1"/>
  <c r="V26" i="1" s="1"/>
  <c r="M22" i="1"/>
  <c r="N22" i="1" s="1"/>
  <c r="W38" i="1"/>
  <c r="X38" i="1" s="1"/>
  <c r="W20" i="1"/>
  <c r="X20" i="1" s="1"/>
  <c r="W33" i="1"/>
  <c r="X33" i="1" s="1"/>
  <c r="W32" i="1"/>
  <c r="X32" i="1" s="1"/>
  <c r="O18" i="1" l="1"/>
  <c r="P18" i="1" s="1"/>
  <c r="Q18" i="1" s="1"/>
  <c r="R18" i="1" s="1"/>
  <c r="S18" i="1" s="1"/>
  <c r="T18" i="1" s="1"/>
  <c r="U18" i="1" s="1"/>
  <c r="V18" i="1" s="1"/>
  <c r="O31" i="1"/>
  <c r="P31" i="1" s="1"/>
  <c r="Q31" i="1" s="1"/>
  <c r="R31" i="1" s="1"/>
  <c r="S31" i="1" s="1"/>
  <c r="T31" i="1" s="1"/>
  <c r="U31" i="1" s="1"/>
  <c r="V31" i="1" s="1"/>
  <c r="W9" i="1"/>
  <c r="X9" i="1" s="1"/>
  <c r="W27" i="1"/>
  <c r="X27" i="1" s="1"/>
  <c r="O21" i="1"/>
  <c r="P21" i="1" s="1"/>
  <c r="Q21" i="1" s="1"/>
  <c r="R21" i="1" s="1"/>
  <c r="S21" i="1" s="1"/>
  <c r="T21" i="1" s="1"/>
  <c r="U21" i="1" s="1"/>
  <c r="V21" i="1" s="1"/>
  <c r="O22" i="1"/>
  <c r="P22" i="1" s="1"/>
  <c r="Q22" i="1" s="1"/>
  <c r="R22" i="1" s="1"/>
  <c r="S22" i="1" s="1"/>
  <c r="T22" i="1" s="1"/>
  <c r="U22" i="1" s="1"/>
  <c r="V22" i="1" s="1"/>
  <c r="O14" i="1"/>
  <c r="P14" i="1" s="1"/>
  <c r="Q14" i="1" s="1"/>
  <c r="R14" i="1" s="1"/>
  <c r="S14" i="1" s="1"/>
  <c r="T14" i="1" s="1"/>
  <c r="U14" i="1" s="1"/>
  <c r="V14" i="1" s="1"/>
  <c r="O34" i="1"/>
  <c r="P34" i="1" s="1"/>
  <c r="Q34" i="1" s="1"/>
  <c r="R34" i="1" s="1"/>
  <c r="S34" i="1" s="1"/>
  <c r="T34" i="1" s="1"/>
  <c r="U34" i="1" s="1"/>
  <c r="V34" i="1" s="1"/>
  <c r="W16" i="1"/>
  <c r="X16" i="1" s="1"/>
  <c r="W41" i="1"/>
  <c r="X41" i="1" s="1"/>
  <c r="W15" i="1"/>
  <c r="X15" i="1" s="1"/>
  <c r="W10" i="1"/>
  <c r="X10" i="1" s="1"/>
  <c r="W26" i="1"/>
  <c r="X26" i="1" s="1"/>
  <c r="W37" i="1"/>
  <c r="X37" i="1" s="1"/>
  <c r="W13" i="1"/>
  <c r="X13" i="1" s="1"/>
  <c r="W18" i="1" l="1"/>
  <c r="X18" i="1" s="1"/>
  <c r="W31" i="1"/>
  <c r="X31" i="1" s="1"/>
  <c r="W21" i="1"/>
  <c r="X21" i="1" s="1"/>
  <c r="W14" i="1"/>
  <c r="X14" i="1" s="1"/>
  <c r="W34" i="1"/>
  <c r="X34" i="1" s="1"/>
  <c r="W22" i="1"/>
  <c r="X22" i="1" s="1"/>
</calcChain>
</file>

<file path=xl/sharedStrings.xml><?xml version="1.0" encoding="utf-8"?>
<sst xmlns="http://schemas.openxmlformats.org/spreadsheetml/2006/main" count="71" uniqueCount="66">
  <si>
    <t>CONSELHO REGIONAL DE PSICOLOGIA 4ª REGIÃO MG</t>
  </si>
  <si>
    <t>TABELA DE  SALÁRIOS DE CARGOS E FUNÇÕES</t>
  </si>
  <si>
    <t>CLASSE</t>
  </si>
  <si>
    <t>CARGOS</t>
  </si>
  <si>
    <t>CARGA HORÁRIA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</si>
  <si>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</si>
  <si>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</si>
  <si>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</si>
  <si>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</si>
  <si>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</si>
  <si>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</si>
  <si>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</si>
  <si>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</si>
  <si>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</si>
  <si>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</si>
  <si>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</si>
  <si>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</si>
  <si>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</si>
  <si>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</si>
  <si>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</si>
  <si>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</si>
  <si>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Q</t>
  </si>
  <si>
    <t>Teto</t>
  </si>
  <si>
    <t>TOTAL</t>
  </si>
  <si>
    <t>MÉDIA</t>
  </si>
  <si>
    <t>CARGOS EFETIVOS</t>
  </si>
  <si>
    <t>ASSISTENTE DE NÍVEL FUNDAMENTAL</t>
  </si>
  <si>
    <t>COPEIRA</t>
  </si>
  <si>
    <t>ASSISTENTE DE NÍVEL MÉDIO</t>
  </si>
  <si>
    <t>ASSISTENTE ADMINISTRATIVO</t>
  </si>
  <si>
    <t>TÉCNICO DE NÍVEL MÉDIO</t>
  </si>
  <si>
    <t>TÉCNICO EM CONTABILIDADE</t>
  </si>
  <si>
    <t>TÉCNICO EM INFORMÁTICA</t>
  </si>
  <si>
    <t>TÉCNICO FINANCEIRO</t>
  </si>
  <si>
    <t>ANALISTA DE NÍVEL SUPERIOR</t>
  </si>
  <si>
    <t>ADVOGADO</t>
  </si>
  <si>
    <t>ANALISTA DE SUPORTE</t>
  </si>
  <si>
    <t>BIBLIOTECÁRIO</t>
  </si>
  <si>
    <t>CONTADOR</t>
  </si>
  <si>
    <t>CONTROLADOR INTERNO</t>
  </si>
  <si>
    <t>JORNALISTA</t>
  </si>
  <si>
    <t>OUVIDOR</t>
  </si>
  <si>
    <t>PUBLICITÁRIO</t>
  </si>
  <si>
    <t>RELAÇÕES PÚBLICAS</t>
  </si>
  <si>
    <t>PSICÓLOGO REFERÊNCIA TÉCNICA</t>
  </si>
  <si>
    <t>ASSISTENTE TÉCNICO CREPOP</t>
  </si>
  <si>
    <t>PSICÓLOGO FISCAL</t>
  </si>
  <si>
    <t>ORIENTAÇÃO E FISCALIZAÇÃO</t>
  </si>
  <si>
    <t xml:space="preserve">ASSISTENTE TÉCNICO </t>
  </si>
  <si>
    <t>ASSESSOR DE APOIO A GESTÃO</t>
  </si>
  <si>
    <t>ASSESSOR DE COMUNICAÇÃO</t>
  </si>
  <si>
    <t>ASSESSOR JURÍDICO</t>
  </si>
  <si>
    <t>NÍVEL SUPERIOR</t>
  </si>
  <si>
    <t>GERENTE ADMINISTRATIVO</t>
  </si>
  <si>
    <t>GERENTE DE COMUNICAÇÃO</t>
  </si>
  <si>
    <t>GERENTE DE INFORMÁTICA</t>
  </si>
  <si>
    <t>GERENTE TÉCNICO</t>
  </si>
  <si>
    <t>PISO INICIAL</t>
  </si>
  <si>
    <t>CARGOS COMISSIONADOS</t>
  </si>
  <si>
    <t>FUNÇÕES GRATIFICADAS E COMISSIONADAS</t>
  </si>
  <si>
    <t>FAIXA SALARIAL (R$)</t>
  </si>
  <si>
    <t xml:space="preserve">FUNÇÃO </t>
  </si>
  <si>
    <t>E</t>
  </si>
  <si>
    <t>OBS: FAIXA INCIAL REAJUSTE DE 10,94%(ACT/2016).</t>
  </si>
  <si>
    <t>GERENTE FINANCEIRO/CONTÁBIL</t>
  </si>
  <si>
    <t>*ASSESSOR DE REFERÊNCIA LOCAL. Cargo Extinguido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</si>
</sst>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/>
    <xf numFmtId="0" fontId="6" fillId="0" borderId="1" xfId="0" applyFont="1" applyBorder="1"/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/>
    <xf numFmtId="0" fontId="7" fillId="0" borderId="5" xfId="0" applyFont="1" applyBorder="1"/>
    <xf numFmtId="0" fontId="7" fillId="0" borderId="1" xfId="0" applyFont="1" applyFill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" fontId="7" fillId="0" borderId="0" xfId="0" applyNumberFormat="1" applyFont="1" applyBorder="1"/>
    <xf numFmtId="4" fontId="7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9" fontId="4" fillId="2" borderId="5" xfId="1" applyFont="1" applyFill="1" applyBorder="1" applyAlignment="1">
      <alignment horizontal="center" vertical="center"/>
    </xf>
    <xf numFmtId="9" fontId="4" fillId="2" borderId="10" xfId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topLeftCell="C22" workbookViewId="0">
      <selection activeCell="C33" sqref="C33"/>
    </sheetView>
  </sheetViews>
  <sheetFormatPr defaultRowHeight="15" x14ac:dyDescent="0.25"/>
  <cols>
    <col min="1" max="1" width="7" customWidth="1"/>
    <col min="2" max="2" width="39.7109375" customWidth="1"/>
    <col min="3" max="3" width="25.85546875" customWidth="1"/>
    <col min="4" max="4" width="7.85546875" customWidth="1"/>
    <col min="24" max="24" width="9.140625" customWidth="1"/>
  </cols>
  <sheetData>
    <row r="1" spans="1:24" ht="19.5" customHeight="1" x14ac:dyDescent="0.3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3"/>
    </row>
    <row r="2" spans="1:24" ht="17.2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/>
    </row>
    <row r="3" spans="1:24" ht="21" customHeight="1" x14ac:dyDescent="0.25">
      <c r="A3" s="61" t="s">
        <v>2</v>
      </c>
      <c r="B3" s="25" t="s">
        <v>3</v>
      </c>
      <c r="C3" s="25" t="s">
        <v>61</v>
      </c>
      <c r="D3" s="61" t="s">
        <v>4</v>
      </c>
      <c r="E3" s="22" t="s">
        <v>60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</row>
    <row r="4" spans="1:24" ht="14.25" customHeight="1" x14ac:dyDescent="0.25">
      <c r="A4" s="62"/>
      <c r="B4" s="64"/>
      <c r="C4" s="64"/>
      <c r="D4" s="62"/>
      <c r="E4" s="2" t="s">
        <v>5</v>
      </c>
      <c r="F4" s="2" t="s">
        <v>6</v>
      </c>
      <c r="G4" s="2" t="s">
        <v>7</v>
      </c>
      <c r="H4" s="2" t="s">
        <v>8</v>
      </c>
      <c r="I4" s="2" t="s">
        <v>62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21</v>
      </c>
      <c r="V4" s="2" t="s">
        <v>20</v>
      </c>
      <c r="W4" s="65" t="s">
        <v>23</v>
      </c>
      <c r="X4" s="25" t="s">
        <v>24</v>
      </c>
    </row>
    <row r="5" spans="1:24" ht="23.25" customHeight="1" x14ac:dyDescent="0.25">
      <c r="A5" s="63"/>
      <c r="B5" s="26"/>
      <c r="C5" s="26"/>
      <c r="D5" s="63"/>
      <c r="E5" s="17" t="s">
        <v>57</v>
      </c>
      <c r="F5" s="3">
        <v>2</v>
      </c>
      <c r="G5" s="3">
        <v>4</v>
      </c>
      <c r="H5" s="3">
        <v>6</v>
      </c>
      <c r="I5" s="3">
        <v>8</v>
      </c>
      <c r="J5" s="3">
        <v>10</v>
      </c>
      <c r="K5" s="3">
        <v>12</v>
      </c>
      <c r="L5" s="3">
        <v>14</v>
      </c>
      <c r="M5" s="3">
        <v>16</v>
      </c>
      <c r="N5" s="3">
        <v>18</v>
      </c>
      <c r="O5" s="3">
        <v>20</v>
      </c>
      <c r="P5" s="3">
        <v>22</v>
      </c>
      <c r="Q5" s="3">
        <v>24</v>
      </c>
      <c r="R5" s="3">
        <v>26</v>
      </c>
      <c r="S5" s="3">
        <v>28</v>
      </c>
      <c r="T5" s="3">
        <v>29</v>
      </c>
      <c r="U5" s="3">
        <v>30</v>
      </c>
      <c r="V5" s="3" t="s">
        <v>22</v>
      </c>
      <c r="W5" s="66"/>
      <c r="X5" s="26"/>
    </row>
    <row r="6" spans="1:24" x14ac:dyDescent="0.25">
      <c r="A6" s="39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</row>
    <row r="7" spans="1:24" ht="15" customHeight="1" x14ac:dyDescent="0.25">
      <c r="A7" s="55" t="s">
        <v>25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7"/>
    </row>
    <row r="8" spans="1:24" ht="0.75" customHeight="1" x14ac:dyDescent="0.2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</row>
    <row r="9" spans="1:24" x14ac:dyDescent="0.25">
      <c r="A9" s="4">
        <v>1</v>
      </c>
      <c r="B9" s="5" t="s">
        <v>26</v>
      </c>
      <c r="C9" s="5" t="s">
        <v>27</v>
      </c>
      <c r="D9" s="1">
        <v>8</v>
      </c>
      <c r="E9" s="16">
        <v>1611.62</v>
      </c>
      <c r="F9" s="13">
        <f>E9*1.05</f>
        <v>1692.201</v>
      </c>
      <c r="G9" s="13">
        <f t="shared" ref="G9:L9" si="0">F9*1.05</f>
        <v>1776.81105</v>
      </c>
      <c r="H9" s="13">
        <f t="shared" si="0"/>
        <v>1865.6516025000001</v>
      </c>
      <c r="I9" s="19">
        <f t="shared" si="0"/>
        <v>1958.9341826250002</v>
      </c>
      <c r="J9" s="13">
        <f t="shared" si="0"/>
        <v>2056.8808917562501</v>
      </c>
      <c r="K9" s="13">
        <f t="shared" si="0"/>
        <v>2159.7249363440628</v>
      </c>
      <c r="L9" s="13">
        <f t="shared" si="0"/>
        <v>2267.711183161266</v>
      </c>
      <c r="M9" s="13">
        <f>L9*1.05</f>
        <v>2381.0967423193292</v>
      </c>
      <c r="N9" s="13">
        <f>M9*1.05</f>
        <v>2500.1515794352958</v>
      </c>
      <c r="O9" s="13">
        <f>N9*1.05</f>
        <v>2625.1591584070607</v>
      </c>
      <c r="P9" s="13">
        <f>O9*1.05</f>
        <v>2756.4171163274136</v>
      </c>
      <c r="Q9" s="13">
        <f t="shared" ref="Q9:V25" si="1">P9*1.05</f>
        <v>2894.2379721437846</v>
      </c>
      <c r="R9" s="13">
        <f t="shared" si="1"/>
        <v>3038.9498707509738</v>
      </c>
      <c r="S9" s="13">
        <f t="shared" si="1"/>
        <v>3190.8973642885226</v>
      </c>
      <c r="T9" s="13">
        <f t="shared" si="1"/>
        <v>3350.4422325029486</v>
      </c>
      <c r="U9" s="13">
        <f t="shared" si="1"/>
        <v>3517.9643441280964</v>
      </c>
      <c r="V9" s="13">
        <f t="shared" si="1"/>
        <v>3693.8625613345012</v>
      </c>
      <c r="W9" s="13">
        <f>SUM(E9:V9)</f>
        <v>45338.713788024499</v>
      </c>
      <c r="X9" s="13">
        <f>W9/18</f>
        <v>2518.8174326680278</v>
      </c>
    </row>
    <row r="10" spans="1:24" x14ac:dyDescent="0.25">
      <c r="A10" s="4">
        <v>2</v>
      </c>
      <c r="B10" s="5" t="s">
        <v>28</v>
      </c>
      <c r="C10" s="5" t="s">
        <v>29</v>
      </c>
      <c r="D10" s="1">
        <v>8</v>
      </c>
      <c r="E10" s="16">
        <v>2800.12</v>
      </c>
      <c r="F10" s="13">
        <f>E10*1.05</f>
        <v>2940.1260000000002</v>
      </c>
      <c r="G10" s="13">
        <f t="shared" ref="F10:H41" si="2">F10*1.05</f>
        <v>3087.1323000000002</v>
      </c>
      <c r="H10" s="13">
        <f t="shared" si="2"/>
        <v>3241.4889150000004</v>
      </c>
      <c r="I10" s="19">
        <f t="shared" ref="I10:M41" si="3">H10*1.05</f>
        <v>3403.5633607500004</v>
      </c>
      <c r="J10" s="13">
        <f t="shared" si="3"/>
        <v>3573.7415287875006</v>
      </c>
      <c r="K10" s="13">
        <f t="shared" si="3"/>
        <v>3752.4286052268758</v>
      </c>
      <c r="L10" s="13">
        <f t="shared" si="3"/>
        <v>3940.0500354882197</v>
      </c>
      <c r="M10" s="13">
        <f t="shared" si="3"/>
        <v>4137.0525372626307</v>
      </c>
      <c r="N10" s="13">
        <f t="shared" ref="N10:V41" si="4">M10*1.05</f>
        <v>4343.9051641257629</v>
      </c>
      <c r="O10" s="13">
        <f t="shared" si="4"/>
        <v>4561.1004223320515</v>
      </c>
      <c r="P10" s="13">
        <f t="shared" si="4"/>
        <v>4789.1554434486543</v>
      </c>
      <c r="Q10" s="13">
        <f t="shared" si="4"/>
        <v>5028.613215621087</v>
      </c>
      <c r="R10" s="13">
        <f t="shared" si="4"/>
        <v>5280.0438764021419</v>
      </c>
      <c r="S10" s="13">
        <f t="shared" si="4"/>
        <v>5544.046070222249</v>
      </c>
      <c r="T10" s="13">
        <f t="shared" si="4"/>
        <v>5821.2483737333614</v>
      </c>
      <c r="U10" s="13">
        <f t="shared" si="4"/>
        <v>6112.3107924200294</v>
      </c>
      <c r="V10" s="13">
        <f t="shared" si="1"/>
        <v>6417.9263320410309</v>
      </c>
      <c r="W10" s="13">
        <f t="shared" ref="W10:W27" si="5">SUM(E10:V10)</f>
        <v>78774.052972861595</v>
      </c>
      <c r="X10" s="13">
        <f t="shared" ref="X10:X27" si="6">W10/18</f>
        <v>4376.336276270089</v>
      </c>
    </row>
    <row r="11" spans="1:24" x14ac:dyDescent="0.25">
      <c r="A11" s="4">
        <v>2</v>
      </c>
      <c r="B11" s="5" t="s">
        <v>28</v>
      </c>
      <c r="C11" s="5" t="s">
        <v>29</v>
      </c>
      <c r="D11" s="1">
        <v>6</v>
      </c>
      <c r="E11" s="16">
        <v>2100.09</v>
      </c>
      <c r="F11" s="13">
        <f t="shared" si="2"/>
        <v>2205.0945000000002</v>
      </c>
      <c r="G11" s="13">
        <f t="shared" si="2"/>
        <v>2315.3492250000004</v>
      </c>
      <c r="H11" s="13">
        <f t="shared" si="2"/>
        <v>2431.1166862500004</v>
      </c>
      <c r="I11" s="19">
        <f t="shared" si="3"/>
        <v>2552.6725205625007</v>
      </c>
      <c r="J11" s="13">
        <f t="shared" si="3"/>
        <v>2680.3061465906258</v>
      </c>
      <c r="K11" s="13">
        <f t="shared" si="3"/>
        <v>2814.3214539201572</v>
      </c>
      <c r="L11" s="13">
        <f t="shared" si="3"/>
        <v>2955.037526616165</v>
      </c>
      <c r="M11" s="13">
        <f t="shared" si="3"/>
        <v>3102.7894029469735</v>
      </c>
      <c r="N11" s="13">
        <f t="shared" si="4"/>
        <v>3257.9288730943222</v>
      </c>
      <c r="O11" s="13">
        <f t="shared" si="4"/>
        <v>3420.8253167490384</v>
      </c>
      <c r="P11" s="13">
        <f t="shared" si="4"/>
        <v>3591.8665825864905</v>
      </c>
      <c r="Q11" s="13">
        <f t="shared" si="4"/>
        <v>3771.459911715815</v>
      </c>
      <c r="R11" s="13">
        <f t="shared" si="4"/>
        <v>3960.032907301606</v>
      </c>
      <c r="S11" s="13">
        <f t="shared" si="4"/>
        <v>4158.0345526666861</v>
      </c>
      <c r="T11" s="13">
        <f t="shared" si="4"/>
        <v>4365.9362803000204</v>
      </c>
      <c r="U11" s="13">
        <f t="shared" si="4"/>
        <v>4584.2330943150218</v>
      </c>
      <c r="V11" s="13">
        <f t="shared" si="1"/>
        <v>4813.444749030773</v>
      </c>
      <c r="W11" s="13">
        <f t="shared" si="5"/>
        <v>59080.539729646189</v>
      </c>
      <c r="X11" s="13">
        <f t="shared" si="6"/>
        <v>3282.2522072025658</v>
      </c>
    </row>
    <row r="12" spans="1:24" x14ac:dyDescent="0.25">
      <c r="A12" s="33">
        <v>3</v>
      </c>
      <c r="B12" s="30" t="s">
        <v>30</v>
      </c>
      <c r="C12" s="5" t="s">
        <v>31</v>
      </c>
      <c r="D12" s="1">
        <v>8</v>
      </c>
      <c r="E12" s="16">
        <v>3558.88</v>
      </c>
      <c r="F12" s="13">
        <f t="shared" si="2"/>
        <v>3736.8240000000001</v>
      </c>
      <c r="G12" s="13">
        <f t="shared" si="2"/>
        <v>3923.6652000000004</v>
      </c>
      <c r="H12" s="13">
        <f t="shared" si="2"/>
        <v>4119.8484600000002</v>
      </c>
      <c r="I12" s="14">
        <f t="shared" si="3"/>
        <v>4325.8408830000008</v>
      </c>
      <c r="J12" s="13">
        <f t="shared" si="3"/>
        <v>4542.1329271500008</v>
      </c>
      <c r="K12" s="13">
        <f t="shared" si="3"/>
        <v>4769.2395735075006</v>
      </c>
      <c r="L12" s="13">
        <f t="shared" si="3"/>
        <v>5007.7015521828762</v>
      </c>
      <c r="M12" s="13">
        <f t="shared" ref="M12" si="7">L12*1.05</f>
        <v>5258.0866297920202</v>
      </c>
      <c r="N12" s="13">
        <f t="shared" si="4"/>
        <v>5520.9909612816218</v>
      </c>
      <c r="O12" s="13">
        <f t="shared" si="4"/>
        <v>5797.040509345703</v>
      </c>
      <c r="P12" s="13">
        <f t="shared" si="4"/>
        <v>6086.8925348129887</v>
      </c>
      <c r="Q12" s="13">
        <f t="shared" si="4"/>
        <v>6391.2371615536385</v>
      </c>
      <c r="R12" s="13">
        <f t="shared" si="4"/>
        <v>6710.7990196313203</v>
      </c>
      <c r="S12" s="13">
        <f t="shared" si="4"/>
        <v>7046.3389706128864</v>
      </c>
      <c r="T12" s="13">
        <f t="shared" si="4"/>
        <v>7398.6559191435308</v>
      </c>
      <c r="U12" s="13">
        <f t="shared" si="4"/>
        <v>7768.5887151007073</v>
      </c>
      <c r="V12" s="13">
        <f t="shared" si="1"/>
        <v>8157.0181508557434</v>
      </c>
      <c r="W12" s="13">
        <f t="shared" si="5"/>
        <v>100119.78116797053</v>
      </c>
      <c r="X12" s="13">
        <f t="shared" si="6"/>
        <v>5562.210064887252</v>
      </c>
    </row>
    <row r="13" spans="1:24" x14ac:dyDescent="0.25">
      <c r="A13" s="34"/>
      <c r="B13" s="31"/>
      <c r="C13" s="5" t="s">
        <v>32</v>
      </c>
      <c r="D13" s="1">
        <v>8</v>
      </c>
      <c r="E13" s="16">
        <v>3558.88</v>
      </c>
      <c r="F13" s="13">
        <f t="shared" si="2"/>
        <v>3736.8240000000001</v>
      </c>
      <c r="G13" s="13">
        <f t="shared" si="2"/>
        <v>3923.6652000000004</v>
      </c>
      <c r="H13" s="13">
        <f t="shared" si="2"/>
        <v>4119.8484600000002</v>
      </c>
      <c r="I13" s="14">
        <f t="shared" si="3"/>
        <v>4325.8408830000008</v>
      </c>
      <c r="J13" s="13">
        <f t="shared" si="3"/>
        <v>4542.1329271500008</v>
      </c>
      <c r="K13" s="13">
        <f t="shared" si="3"/>
        <v>4769.2395735075006</v>
      </c>
      <c r="L13" s="13">
        <f t="shared" si="3"/>
        <v>5007.7015521828762</v>
      </c>
      <c r="M13" s="13">
        <f t="shared" si="3"/>
        <v>5258.0866297920202</v>
      </c>
      <c r="N13" s="13">
        <f t="shared" si="4"/>
        <v>5520.9909612816218</v>
      </c>
      <c r="O13" s="13">
        <f t="shared" si="4"/>
        <v>5797.040509345703</v>
      </c>
      <c r="P13" s="13">
        <f t="shared" si="4"/>
        <v>6086.8925348129887</v>
      </c>
      <c r="Q13" s="13">
        <f t="shared" si="4"/>
        <v>6391.2371615536385</v>
      </c>
      <c r="R13" s="13">
        <f t="shared" si="4"/>
        <v>6710.7990196313203</v>
      </c>
      <c r="S13" s="13">
        <f t="shared" si="4"/>
        <v>7046.3389706128864</v>
      </c>
      <c r="T13" s="13">
        <f t="shared" si="4"/>
        <v>7398.6559191435308</v>
      </c>
      <c r="U13" s="13">
        <f t="shared" si="4"/>
        <v>7768.5887151007073</v>
      </c>
      <c r="V13" s="13">
        <f t="shared" si="1"/>
        <v>8157.0181508557434</v>
      </c>
      <c r="W13" s="13">
        <f t="shared" si="5"/>
        <v>100119.78116797053</v>
      </c>
      <c r="X13" s="13">
        <f t="shared" si="6"/>
        <v>5562.210064887252</v>
      </c>
    </row>
    <row r="14" spans="1:24" x14ac:dyDescent="0.25">
      <c r="A14" s="35"/>
      <c r="B14" s="32"/>
      <c r="C14" s="5" t="s">
        <v>33</v>
      </c>
      <c r="D14" s="1">
        <v>8</v>
      </c>
      <c r="E14" s="16">
        <v>3558.88</v>
      </c>
      <c r="F14" s="13">
        <f t="shared" si="2"/>
        <v>3736.8240000000001</v>
      </c>
      <c r="G14" s="13">
        <f t="shared" si="2"/>
        <v>3923.6652000000004</v>
      </c>
      <c r="H14" s="13">
        <f t="shared" si="2"/>
        <v>4119.8484600000002</v>
      </c>
      <c r="I14" s="14">
        <f t="shared" si="3"/>
        <v>4325.8408830000008</v>
      </c>
      <c r="J14" s="13">
        <f t="shared" si="3"/>
        <v>4542.1329271500008</v>
      </c>
      <c r="K14" s="13">
        <f t="shared" si="3"/>
        <v>4769.2395735075006</v>
      </c>
      <c r="L14" s="13">
        <f t="shared" si="3"/>
        <v>5007.7015521828762</v>
      </c>
      <c r="M14" s="13">
        <f t="shared" si="3"/>
        <v>5258.0866297920202</v>
      </c>
      <c r="N14" s="13">
        <f t="shared" si="4"/>
        <v>5520.9909612816218</v>
      </c>
      <c r="O14" s="13">
        <f t="shared" si="4"/>
        <v>5797.040509345703</v>
      </c>
      <c r="P14" s="13">
        <f t="shared" si="4"/>
        <v>6086.8925348129887</v>
      </c>
      <c r="Q14" s="13">
        <f t="shared" si="4"/>
        <v>6391.2371615536385</v>
      </c>
      <c r="R14" s="13">
        <f t="shared" si="4"/>
        <v>6710.7990196313203</v>
      </c>
      <c r="S14" s="13">
        <f t="shared" si="4"/>
        <v>7046.3389706128864</v>
      </c>
      <c r="T14" s="13">
        <f t="shared" si="4"/>
        <v>7398.6559191435308</v>
      </c>
      <c r="U14" s="13">
        <f t="shared" si="4"/>
        <v>7768.5887151007073</v>
      </c>
      <c r="V14" s="13">
        <f t="shared" si="1"/>
        <v>8157.0181508557434</v>
      </c>
      <c r="W14" s="13">
        <f t="shared" si="5"/>
        <v>100119.78116797053</v>
      </c>
      <c r="X14" s="13">
        <f t="shared" si="6"/>
        <v>5562.210064887252</v>
      </c>
    </row>
    <row r="15" spans="1:24" x14ac:dyDescent="0.25">
      <c r="A15" s="36">
        <v>4</v>
      </c>
      <c r="B15" s="30" t="s">
        <v>34</v>
      </c>
      <c r="C15" s="5" t="s">
        <v>35</v>
      </c>
      <c r="D15" s="1">
        <v>8</v>
      </c>
      <c r="E15" s="16">
        <v>5575.59</v>
      </c>
      <c r="F15" s="13">
        <f t="shared" si="2"/>
        <v>5854.3695000000007</v>
      </c>
      <c r="G15" s="13">
        <f t="shared" si="2"/>
        <v>6147.0879750000013</v>
      </c>
      <c r="H15" s="13">
        <f t="shared" si="2"/>
        <v>6454.4423737500019</v>
      </c>
      <c r="I15" s="14">
        <f t="shared" si="3"/>
        <v>6777.1644924375023</v>
      </c>
      <c r="J15" s="13">
        <f t="shared" si="3"/>
        <v>7116.022717059378</v>
      </c>
      <c r="K15" s="13">
        <f t="shared" si="3"/>
        <v>7471.8238529123473</v>
      </c>
      <c r="L15" s="13">
        <f t="shared" si="3"/>
        <v>7845.4150455579647</v>
      </c>
      <c r="M15" s="13">
        <f t="shared" si="3"/>
        <v>8237.6857978358639</v>
      </c>
      <c r="N15" s="13">
        <f t="shared" si="4"/>
        <v>8649.5700877276577</v>
      </c>
      <c r="O15" s="13">
        <f t="shared" si="4"/>
        <v>9082.0485921140407</v>
      </c>
      <c r="P15" s="13">
        <f t="shared" si="4"/>
        <v>9536.1510217197429</v>
      </c>
      <c r="Q15" s="13">
        <f t="shared" si="4"/>
        <v>10012.95857280573</v>
      </c>
      <c r="R15" s="13">
        <f t="shared" si="4"/>
        <v>10513.606501446016</v>
      </c>
      <c r="S15" s="13">
        <f t="shared" si="4"/>
        <v>11039.286826518317</v>
      </c>
      <c r="T15" s="13">
        <f t="shared" si="4"/>
        <v>11591.251167844233</v>
      </c>
      <c r="U15" s="13">
        <f t="shared" si="4"/>
        <v>12170.813726236445</v>
      </c>
      <c r="V15" s="13">
        <f t="shared" si="1"/>
        <v>12779.354412548268</v>
      </c>
      <c r="W15" s="13">
        <f t="shared" si="5"/>
        <v>156854.64266351348</v>
      </c>
      <c r="X15" s="13">
        <f t="shared" si="6"/>
        <v>8714.1468146396383</v>
      </c>
    </row>
    <row r="16" spans="1:24" x14ac:dyDescent="0.25">
      <c r="A16" s="37"/>
      <c r="B16" s="31"/>
      <c r="C16" s="5" t="s">
        <v>36</v>
      </c>
      <c r="D16" s="1">
        <v>8</v>
      </c>
      <c r="E16" s="16">
        <v>5575.59</v>
      </c>
      <c r="F16" s="13">
        <f t="shared" si="2"/>
        <v>5854.3695000000007</v>
      </c>
      <c r="G16" s="13">
        <f t="shared" si="2"/>
        <v>6147.0879750000013</v>
      </c>
      <c r="H16" s="13">
        <f t="shared" si="2"/>
        <v>6454.4423737500019</v>
      </c>
      <c r="I16" s="14">
        <f t="shared" si="3"/>
        <v>6777.1644924375023</v>
      </c>
      <c r="J16" s="13">
        <f t="shared" si="3"/>
        <v>7116.022717059378</v>
      </c>
      <c r="K16" s="13">
        <f t="shared" si="3"/>
        <v>7471.8238529123473</v>
      </c>
      <c r="L16" s="13">
        <f t="shared" si="3"/>
        <v>7845.4150455579647</v>
      </c>
      <c r="M16" s="13">
        <f t="shared" si="3"/>
        <v>8237.6857978358639</v>
      </c>
      <c r="N16" s="13">
        <f t="shared" si="4"/>
        <v>8649.5700877276577</v>
      </c>
      <c r="O16" s="13">
        <f t="shared" si="4"/>
        <v>9082.0485921140407</v>
      </c>
      <c r="P16" s="13">
        <f t="shared" si="4"/>
        <v>9536.1510217197429</v>
      </c>
      <c r="Q16" s="13">
        <f t="shared" si="4"/>
        <v>10012.95857280573</v>
      </c>
      <c r="R16" s="13">
        <f t="shared" si="4"/>
        <v>10513.606501446016</v>
      </c>
      <c r="S16" s="13">
        <f t="shared" si="4"/>
        <v>11039.286826518317</v>
      </c>
      <c r="T16" s="13">
        <f t="shared" si="4"/>
        <v>11591.251167844233</v>
      </c>
      <c r="U16" s="13">
        <f t="shared" si="4"/>
        <v>12170.813726236445</v>
      </c>
      <c r="V16" s="13">
        <f t="shared" si="1"/>
        <v>12779.354412548268</v>
      </c>
      <c r="W16" s="13">
        <f t="shared" si="5"/>
        <v>156854.64266351348</v>
      </c>
      <c r="X16" s="13">
        <f t="shared" si="6"/>
        <v>8714.1468146396383</v>
      </c>
    </row>
    <row r="17" spans="1:24" x14ac:dyDescent="0.25">
      <c r="A17" s="37"/>
      <c r="B17" s="31"/>
      <c r="C17" s="5" t="s">
        <v>37</v>
      </c>
      <c r="D17" s="1">
        <v>8</v>
      </c>
      <c r="E17" s="16">
        <v>5575.59</v>
      </c>
      <c r="F17" s="13">
        <f t="shared" si="2"/>
        <v>5854.3695000000007</v>
      </c>
      <c r="G17" s="13">
        <f t="shared" si="2"/>
        <v>6147.0879750000013</v>
      </c>
      <c r="H17" s="13">
        <f t="shared" si="2"/>
        <v>6454.4423737500019</v>
      </c>
      <c r="I17" s="14">
        <f t="shared" si="3"/>
        <v>6777.1644924375023</v>
      </c>
      <c r="J17" s="13">
        <f t="shared" si="3"/>
        <v>7116.022717059378</v>
      </c>
      <c r="K17" s="13">
        <f t="shared" si="3"/>
        <v>7471.8238529123473</v>
      </c>
      <c r="L17" s="13">
        <f t="shared" si="3"/>
        <v>7845.4150455579647</v>
      </c>
      <c r="M17" s="13">
        <f t="shared" si="3"/>
        <v>8237.6857978358639</v>
      </c>
      <c r="N17" s="13">
        <f t="shared" si="4"/>
        <v>8649.5700877276577</v>
      </c>
      <c r="O17" s="13">
        <f t="shared" si="4"/>
        <v>9082.0485921140407</v>
      </c>
      <c r="P17" s="13">
        <f t="shared" si="4"/>
        <v>9536.1510217197429</v>
      </c>
      <c r="Q17" s="13">
        <f t="shared" si="4"/>
        <v>10012.95857280573</v>
      </c>
      <c r="R17" s="13">
        <f t="shared" si="4"/>
        <v>10513.606501446016</v>
      </c>
      <c r="S17" s="13">
        <f t="shared" si="4"/>
        <v>11039.286826518317</v>
      </c>
      <c r="T17" s="13">
        <f t="shared" si="4"/>
        <v>11591.251167844233</v>
      </c>
      <c r="U17" s="13">
        <f t="shared" si="4"/>
        <v>12170.813726236445</v>
      </c>
      <c r="V17" s="13">
        <f t="shared" si="1"/>
        <v>12779.354412548268</v>
      </c>
      <c r="W17" s="13">
        <f t="shared" si="5"/>
        <v>156854.64266351348</v>
      </c>
      <c r="X17" s="13">
        <f t="shared" si="6"/>
        <v>8714.1468146396383</v>
      </c>
    </row>
    <row r="18" spans="1:24" x14ac:dyDescent="0.25">
      <c r="A18" s="37"/>
      <c r="B18" s="31"/>
      <c r="C18" s="5" t="s">
        <v>38</v>
      </c>
      <c r="D18" s="1">
        <v>8</v>
      </c>
      <c r="E18" s="16">
        <v>5575.59</v>
      </c>
      <c r="F18" s="13">
        <f t="shared" si="2"/>
        <v>5854.3695000000007</v>
      </c>
      <c r="G18" s="13">
        <f t="shared" si="2"/>
        <v>6147.0879750000013</v>
      </c>
      <c r="H18" s="13">
        <f t="shared" si="2"/>
        <v>6454.4423737500019</v>
      </c>
      <c r="I18" s="14">
        <f t="shared" si="3"/>
        <v>6777.1644924375023</v>
      </c>
      <c r="J18" s="13">
        <f t="shared" si="3"/>
        <v>7116.022717059378</v>
      </c>
      <c r="K18" s="13">
        <f t="shared" si="3"/>
        <v>7471.8238529123473</v>
      </c>
      <c r="L18" s="13">
        <f t="shared" si="3"/>
        <v>7845.4150455579647</v>
      </c>
      <c r="M18" s="13">
        <f t="shared" si="3"/>
        <v>8237.6857978358639</v>
      </c>
      <c r="N18" s="13">
        <f t="shared" si="4"/>
        <v>8649.5700877276577</v>
      </c>
      <c r="O18" s="13">
        <f t="shared" si="4"/>
        <v>9082.0485921140407</v>
      </c>
      <c r="P18" s="13">
        <f t="shared" si="4"/>
        <v>9536.1510217197429</v>
      </c>
      <c r="Q18" s="13">
        <f t="shared" si="4"/>
        <v>10012.95857280573</v>
      </c>
      <c r="R18" s="13">
        <f t="shared" si="4"/>
        <v>10513.606501446016</v>
      </c>
      <c r="S18" s="13">
        <f t="shared" si="4"/>
        <v>11039.286826518317</v>
      </c>
      <c r="T18" s="13">
        <f t="shared" si="4"/>
        <v>11591.251167844233</v>
      </c>
      <c r="U18" s="13">
        <f t="shared" si="4"/>
        <v>12170.813726236445</v>
      </c>
      <c r="V18" s="13">
        <f t="shared" si="1"/>
        <v>12779.354412548268</v>
      </c>
      <c r="W18" s="13">
        <f t="shared" si="5"/>
        <v>156854.64266351348</v>
      </c>
      <c r="X18" s="13">
        <f t="shared" si="6"/>
        <v>8714.1468146396383</v>
      </c>
    </row>
    <row r="19" spans="1:24" x14ac:dyDescent="0.25">
      <c r="A19" s="37"/>
      <c r="B19" s="31"/>
      <c r="C19" s="5" t="s">
        <v>39</v>
      </c>
      <c r="D19" s="1">
        <v>8</v>
      </c>
      <c r="E19" s="16">
        <v>5575.59</v>
      </c>
      <c r="F19" s="13">
        <f t="shared" si="2"/>
        <v>5854.3695000000007</v>
      </c>
      <c r="G19" s="13">
        <f t="shared" si="2"/>
        <v>6147.0879750000013</v>
      </c>
      <c r="H19" s="13">
        <f t="shared" si="2"/>
        <v>6454.4423737500019</v>
      </c>
      <c r="I19" s="14">
        <f t="shared" si="3"/>
        <v>6777.1644924375023</v>
      </c>
      <c r="J19" s="13">
        <f t="shared" si="3"/>
        <v>7116.022717059378</v>
      </c>
      <c r="K19" s="13">
        <f t="shared" si="3"/>
        <v>7471.8238529123473</v>
      </c>
      <c r="L19" s="13">
        <f t="shared" si="3"/>
        <v>7845.4150455579647</v>
      </c>
      <c r="M19" s="13">
        <f t="shared" si="3"/>
        <v>8237.6857978358639</v>
      </c>
      <c r="N19" s="13">
        <f t="shared" si="4"/>
        <v>8649.5700877276577</v>
      </c>
      <c r="O19" s="13">
        <f t="shared" si="4"/>
        <v>9082.0485921140407</v>
      </c>
      <c r="P19" s="13">
        <f t="shared" si="4"/>
        <v>9536.1510217197429</v>
      </c>
      <c r="Q19" s="13">
        <f t="shared" si="4"/>
        <v>10012.95857280573</v>
      </c>
      <c r="R19" s="13">
        <f t="shared" si="4"/>
        <v>10513.606501446016</v>
      </c>
      <c r="S19" s="13">
        <f t="shared" si="4"/>
        <v>11039.286826518317</v>
      </c>
      <c r="T19" s="13">
        <f t="shared" si="4"/>
        <v>11591.251167844233</v>
      </c>
      <c r="U19" s="13">
        <f t="shared" si="4"/>
        <v>12170.813726236445</v>
      </c>
      <c r="V19" s="13">
        <f t="shared" si="1"/>
        <v>12779.354412548268</v>
      </c>
      <c r="W19" s="13">
        <f t="shared" si="5"/>
        <v>156854.64266351348</v>
      </c>
      <c r="X19" s="13">
        <f t="shared" si="6"/>
        <v>8714.1468146396383</v>
      </c>
    </row>
    <row r="20" spans="1:24" x14ac:dyDescent="0.25">
      <c r="A20" s="37"/>
      <c r="B20" s="31"/>
      <c r="C20" s="5" t="s">
        <v>40</v>
      </c>
      <c r="D20" s="1">
        <v>5</v>
      </c>
      <c r="E20" s="16">
        <v>3484.79</v>
      </c>
      <c r="F20" s="13">
        <f t="shared" si="2"/>
        <v>3659.0295000000001</v>
      </c>
      <c r="G20" s="13">
        <f t="shared" si="2"/>
        <v>3841.9809750000004</v>
      </c>
      <c r="H20" s="13">
        <f t="shared" si="2"/>
        <v>4034.0800237500007</v>
      </c>
      <c r="I20" s="14">
        <f t="shared" si="3"/>
        <v>4235.7840249375013</v>
      </c>
      <c r="J20" s="13">
        <f t="shared" si="3"/>
        <v>4447.5732261843768</v>
      </c>
      <c r="K20" s="13">
        <f t="shared" si="3"/>
        <v>4669.9518874935957</v>
      </c>
      <c r="L20" s="13">
        <f t="shared" si="3"/>
        <v>4903.4494818682761</v>
      </c>
      <c r="M20" s="13">
        <f t="shared" si="3"/>
        <v>5148.6219559616902</v>
      </c>
      <c r="N20" s="13">
        <f t="shared" si="4"/>
        <v>5406.0530537597751</v>
      </c>
      <c r="O20" s="13">
        <f t="shared" si="4"/>
        <v>5676.3557064477645</v>
      </c>
      <c r="P20" s="13">
        <f t="shared" si="4"/>
        <v>5960.1734917701533</v>
      </c>
      <c r="Q20" s="13">
        <f t="shared" si="4"/>
        <v>6258.1821663586616</v>
      </c>
      <c r="R20" s="13">
        <f t="shared" si="4"/>
        <v>6571.0912746765953</v>
      </c>
      <c r="S20" s="13">
        <f t="shared" si="4"/>
        <v>6899.6458384104253</v>
      </c>
      <c r="T20" s="13">
        <f t="shared" si="4"/>
        <v>7244.628130330947</v>
      </c>
      <c r="U20" s="13">
        <f t="shared" si="4"/>
        <v>7606.8595368474944</v>
      </c>
      <c r="V20" s="13">
        <f t="shared" si="1"/>
        <v>7987.2025136898692</v>
      </c>
      <c r="W20" s="13">
        <f t="shared" si="5"/>
        <v>98035.452787487113</v>
      </c>
      <c r="X20" s="13">
        <f t="shared" si="6"/>
        <v>5446.4140437492842</v>
      </c>
    </row>
    <row r="21" spans="1:24" x14ac:dyDescent="0.25">
      <c r="A21" s="37"/>
      <c r="B21" s="31"/>
      <c r="C21" s="5" t="s">
        <v>41</v>
      </c>
      <c r="D21" s="1">
        <v>8</v>
      </c>
      <c r="E21" s="16">
        <v>5575.59</v>
      </c>
      <c r="F21" s="13">
        <f t="shared" si="2"/>
        <v>5854.3695000000007</v>
      </c>
      <c r="G21" s="13">
        <f t="shared" si="2"/>
        <v>6147.0879750000013</v>
      </c>
      <c r="H21" s="13">
        <f t="shared" si="2"/>
        <v>6454.4423737500019</v>
      </c>
      <c r="I21" s="14">
        <f t="shared" si="3"/>
        <v>6777.1644924375023</v>
      </c>
      <c r="J21" s="13">
        <f t="shared" si="3"/>
        <v>7116.022717059378</v>
      </c>
      <c r="K21" s="13">
        <f t="shared" si="3"/>
        <v>7471.8238529123473</v>
      </c>
      <c r="L21" s="13">
        <f t="shared" si="3"/>
        <v>7845.4150455579647</v>
      </c>
      <c r="M21" s="13">
        <f t="shared" si="3"/>
        <v>8237.6857978358639</v>
      </c>
      <c r="N21" s="13">
        <f t="shared" si="4"/>
        <v>8649.5700877276577</v>
      </c>
      <c r="O21" s="13">
        <f t="shared" si="4"/>
        <v>9082.0485921140407</v>
      </c>
      <c r="P21" s="13">
        <f t="shared" si="4"/>
        <v>9536.1510217197429</v>
      </c>
      <c r="Q21" s="13">
        <f t="shared" si="4"/>
        <v>10012.95857280573</v>
      </c>
      <c r="R21" s="13">
        <f t="shared" si="4"/>
        <v>10513.606501446016</v>
      </c>
      <c r="S21" s="13">
        <f t="shared" si="4"/>
        <v>11039.286826518317</v>
      </c>
      <c r="T21" s="13">
        <f t="shared" si="4"/>
        <v>11591.251167844233</v>
      </c>
      <c r="U21" s="13">
        <f t="shared" si="4"/>
        <v>12170.813726236445</v>
      </c>
      <c r="V21" s="13">
        <f t="shared" si="1"/>
        <v>12779.354412548268</v>
      </c>
      <c r="W21" s="13">
        <f t="shared" si="5"/>
        <v>156854.64266351348</v>
      </c>
      <c r="X21" s="13">
        <f t="shared" si="6"/>
        <v>8714.1468146396383</v>
      </c>
    </row>
    <row r="22" spans="1:24" x14ac:dyDescent="0.25">
      <c r="A22" s="37"/>
      <c r="B22" s="31"/>
      <c r="C22" s="5" t="s">
        <v>42</v>
      </c>
      <c r="D22" s="1">
        <v>8</v>
      </c>
      <c r="E22" s="16">
        <v>5575.59</v>
      </c>
      <c r="F22" s="13">
        <f t="shared" si="2"/>
        <v>5854.3695000000007</v>
      </c>
      <c r="G22" s="13">
        <f t="shared" si="2"/>
        <v>6147.0879750000013</v>
      </c>
      <c r="H22" s="13">
        <f t="shared" si="2"/>
        <v>6454.4423737500019</v>
      </c>
      <c r="I22" s="14">
        <f t="shared" si="3"/>
        <v>6777.1644924375023</v>
      </c>
      <c r="J22" s="13">
        <f t="shared" si="3"/>
        <v>7116.022717059378</v>
      </c>
      <c r="K22" s="13">
        <f t="shared" si="3"/>
        <v>7471.8238529123473</v>
      </c>
      <c r="L22" s="13">
        <f t="shared" si="3"/>
        <v>7845.4150455579647</v>
      </c>
      <c r="M22" s="13">
        <f t="shared" si="3"/>
        <v>8237.6857978358639</v>
      </c>
      <c r="N22" s="13">
        <f t="shared" si="4"/>
        <v>8649.5700877276577</v>
      </c>
      <c r="O22" s="13">
        <f t="shared" si="4"/>
        <v>9082.0485921140407</v>
      </c>
      <c r="P22" s="13">
        <f t="shared" si="4"/>
        <v>9536.1510217197429</v>
      </c>
      <c r="Q22" s="13">
        <f t="shared" si="4"/>
        <v>10012.95857280573</v>
      </c>
      <c r="R22" s="13">
        <f t="shared" si="4"/>
        <v>10513.606501446016</v>
      </c>
      <c r="S22" s="13">
        <f t="shared" si="4"/>
        <v>11039.286826518317</v>
      </c>
      <c r="T22" s="13">
        <f t="shared" si="4"/>
        <v>11591.251167844233</v>
      </c>
      <c r="U22" s="13">
        <f t="shared" si="4"/>
        <v>12170.813726236445</v>
      </c>
      <c r="V22" s="13">
        <f t="shared" si="1"/>
        <v>12779.354412548268</v>
      </c>
      <c r="W22" s="13">
        <f t="shared" si="5"/>
        <v>156854.64266351348</v>
      </c>
      <c r="X22" s="13">
        <f t="shared" si="6"/>
        <v>8714.1468146396383</v>
      </c>
    </row>
    <row r="23" spans="1:24" x14ac:dyDescent="0.25">
      <c r="A23" s="38"/>
      <c r="B23" s="32"/>
      <c r="C23" s="5" t="s">
        <v>43</v>
      </c>
      <c r="D23" s="1">
        <v>8</v>
      </c>
      <c r="E23" s="16">
        <v>5575.59</v>
      </c>
      <c r="F23" s="13">
        <f t="shared" si="2"/>
        <v>5854.3695000000007</v>
      </c>
      <c r="G23" s="13">
        <f t="shared" si="2"/>
        <v>6147.0879750000013</v>
      </c>
      <c r="H23" s="13">
        <f t="shared" si="2"/>
        <v>6454.4423737500019</v>
      </c>
      <c r="I23" s="14">
        <f t="shared" si="3"/>
        <v>6777.1644924375023</v>
      </c>
      <c r="J23" s="13">
        <f t="shared" si="3"/>
        <v>7116.022717059378</v>
      </c>
      <c r="K23" s="13">
        <f t="shared" si="3"/>
        <v>7471.8238529123473</v>
      </c>
      <c r="L23" s="13">
        <f t="shared" si="3"/>
        <v>7845.4150455579647</v>
      </c>
      <c r="M23" s="13">
        <f t="shared" si="3"/>
        <v>8237.6857978358639</v>
      </c>
      <c r="N23" s="13">
        <f t="shared" si="4"/>
        <v>8649.5700877276577</v>
      </c>
      <c r="O23" s="13">
        <f t="shared" si="4"/>
        <v>9082.0485921140407</v>
      </c>
      <c r="P23" s="13">
        <f t="shared" si="4"/>
        <v>9536.1510217197429</v>
      </c>
      <c r="Q23" s="13">
        <f t="shared" si="4"/>
        <v>10012.95857280573</v>
      </c>
      <c r="R23" s="13">
        <f t="shared" si="4"/>
        <v>10513.606501446016</v>
      </c>
      <c r="S23" s="13">
        <f t="shared" si="4"/>
        <v>11039.286826518317</v>
      </c>
      <c r="T23" s="13">
        <f t="shared" si="4"/>
        <v>11591.251167844233</v>
      </c>
      <c r="U23" s="13">
        <f t="shared" si="4"/>
        <v>12170.813726236445</v>
      </c>
      <c r="V23" s="13">
        <f t="shared" si="1"/>
        <v>12779.354412548268</v>
      </c>
      <c r="W23" s="13">
        <f t="shared" si="5"/>
        <v>156854.64266351348</v>
      </c>
      <c r="X23" s="13">
        <f t="shared" si="6"/>
        <v>8714.1468146396383</v>
      </c>
    </row>
    <row r="24" spans="1:24" x14ac:dyDescent="0.25">
      <c r="A24" s="53">
        <v>5</v>
      </c>
      <c r="B24" s="30" t="s">
        <v>44</v>
      </c>
      <c r="C24" s="5" t="s">
        <v>48</v>
      </c>
      <c r="D24" s="1">
        <v>6</v>
      </c>
      <c r="E24" s="16">
        <v>4181.7700000000004</v>
      </c>
      <c r="F24" s="13">
        <f t="shared" si="2"/>
        <v>4390.8585000000003</v>
      </c>
      <c r="G24" s="13">
        <f t="shared" si="2"/>
        <v>4610.4014250000009</v>
      </c>
      <c r="H24" s="13">
        <f t="shared" si="2"/>
        <v>4840.9214962500009</v>
      </c>
      <c r="I24" s="14">
        <f t="shared" si="3"/>
        <v>5082.9675710625015</v>
      </c>
      <c r="J24" s="13">
        <f t="shared" si="3"/>
        <v>5337.115949615627</v>
      </c>
      <c r="K24" s="13">
        <f t="shared" si="3"/>
        <v>5603.9717470964088</v>
      </c>
      <c r="L24" s="13">
        <f t="shared" si="3"/>
        <v>5884.1703344512298</v>
      </c>
      <c r="M24" s="13">
        <f t="shared" si="3"/>
        <v>6178.3788511737912</v>
      </c>
      <c r="N24" s="13">
        <f t="shared" si="4"/>
        <v>6487.2977937324813</v>
      </c>
      <c r="O24" s="13">
        <f t="shared" si="4"/>
        <v>6811.6626834191056</v>
      </c>
      <c r="P24" s="13">
        <f t="shared" si="4"/>
        <v>7152.2458175900611</v>
      </c>
      <c r="Q24" s="13">
        <f t="shared" si="4"/>
        <v>7509.8581084695643</v>
      </c>
      <c r="R24" s="13">
        <f t="shared" si="4"/>
        <v>7885.3510138930433</v>
      </c>
      <c r="S24" s="13">
        <f t="shared" si="4"/>
        <v>8279.6185645876958</v>
      </c>
      <c r="T24" s="13">
        <f t="shared" si="4"/>
        <v>8693.5994928170803</v>
      </c>
      <c r="U24" s="13">
        <f t="shared" si="4"/>
        <v>9128.2794674579345</v>
      </c>
      <c r="V24" s="13">
        <f t="shared" si="1"/>
        <v>9584.6934408308316</v>
      </c>
      <c r="W24" s="13">
        <f t="shared" si="5"/>
        <v>117643.16225744736</v>
      </c>
      <c r="X24" s="13">
        <f t="shared" si="6"/>
        <v>6535.7312365248536</v>
      </c>
    </row>
    <row r="25" spans="1:24" x14ac:dyDescent="0.25">
      <c r="A25" s="54"/>
      <c r="B25" s="32"/>
      <c r="C25" s="5" t="s">
        <v>45</v>
      </c>
      <c r="D25" s="1">
        <v>6</v>
      </c>
      <c r="E25" s="16">
        <v>4181.7700000000004</v>
      </c>
      <c r="F25" s="13">
        <f t="shared" si="2"/>
        <v>4390.8585000000003</v>
      </c>
      <c r="G25" s="13">
        <f t="shared" si="2"/>
        <v>4610.4014250000009</v>
      </c>
      <c r="H25" s="13">
        <f t="shared" si="2"/>
        <v>4840.9214962500009</v>
      </c>
      <c r="I25" s="14">
        <f t="shared" si="3"/>
        <v>5082.9675710625015</v>
      </c>
      <c r="J25" s="13">
        <f t="shared" si="3"/>
        <v>5337.115949615627</v>
      </c>
      <c r="K25" s="13">
        <f t="shared" si="3"/>
        <v>5603.9717470964088</v>
      </c>
      <c r="L25" s="13">
        <f t="shared" si="3"/>
        <v>5884.1703344512298</v>
      </c>
      <c r="M25" s="13">
        <f t="shared" si="3"/>
        <v>6178.3788511737912</v>
      </c>
      <c r="N25" s="13">
        <f t="shared" si="4"/>
        <v>6487.2977937324813</v>
      </c>
      <c r="O25" s="13">
        <f t="shared" si="4"/>
        <v>6811.6626834191056</v>
      </c>
      <c r="P25" s="13">
        <f t="shared" si="4"/>
        <v>7152.2458175900611</v>
      </c>
      <c r="Q25" s="13">
        <f t="shared" si="4"/>
        <v>7509.8581084695643</v>
      </c>
      <c r="R25" s="13">
        <f t="shared" si="4"/>
        <v>7885.3510138930433</v>
      </c>
      <c r="S25" s="13">
        <f t="shared" si="4"/>
        <v>8279.6185645876958</v>
      </c>
      <c r="T25" s="13">
        <f t="shared" si="4"/>
        <v>8693.5994928170803</v>
      </c>
      <c r="U25" s="13">
        <f t="shared" si="4"/>
        <v>9128.2794674579345</v>
      </c>
      <c r="V25" s="13">
        <f t="shared" si="1"/>
        <v>9584.6934408308316</v>
      </c>
      <c r="W25" s="13">
        <f t="shared" si="5"/>
        <v>117643.16225744736</v>
      </c>
      <c r="X25" s="13">
        <f t="shared" si="6"/>
        <v>6535.7312365248536</v>
      </c>
    </row>
    <row r="26" spans="1:24" x14ac:dyDescent="0.25">
      <c r="A26" s="8">
        <v>6</v>
      </c>
      <c r="B26" s="6" t="s">
        <v>46</v>
      </c>
      <c r="C26" s="5" t="s">
        <v>47</v>
      </c>
      <c r="D26" s="1">
        <v>8</v>
      </c>
      <c r="E26" s="16">
        <v>5575.69</v>
      </c>
      <c r="F26" s="13">
        <f t="shared" si="2"/>
        <v>5854.4745000000003</v>
      </c>
      <c r="G26" s="13">
        <f t="shared" si="2"/>
        <v>6147.1982250000001</v>
      </c>
      <c r="H26" s="13">
        <f t="shared" si="2"/>
        <v>6454.5581362500006</v>
      </c>
      <c r="I26" s="14">
        <f t="shared" si="3"/>
        <v>6777.2860430625005</v>
      </c>
      <c r="J26" s="13">
        <f t="shared" si="3"/>
        <v>7116.1503452156257</v>
      </c>
      <c r="K26" s="13">
        <f t="shared" si="3"/>
        <v>7471.9578624764072</v>
      </c>
      <c r="L26" s="13">
        <f t="shared" si="3"/>
        <v>7845.5557556002277</v>
      </c>
      <c r="M26" s="13">
        <f t="shared" si="3"/>
        <v>8237.8335433802386</v>
      </c>
      <c r="N26" s="13">
        <f t="shared" si="4"/>
        <v>8649.7252205492514</v>
      </c>
      <c r="O26" s="13">
        <f t="shared" si="4"/>
        <v>9082.2114815767145</v>
      </c>
      <c r="P26" s="13">
        <f t="shared" si="4"/>
        <v>9536.3220556555498</v>
      </c>
      <c r="Q26" s="13">
        <f t="shared" si="4"/>
        <v>10013.138158438327</v>
      </c>
      <c r="R26" s="13">
        <f t="shared" si="4"/>
        <v>10513.795066360244</v>
      </c>
      <c r="S26" s="13">
        <f t="shared" si="4"/>
        <v>11039.484819678257</v>
      </c>
      <c r="T26" s="13">
        <f t="shared" si="4"/>
        <v>11591.45906066217</v>
      </c>
      <c r="U26" s="13">
        <f t="shared" si="4"/>
        <v>12171.032013695278</v>
      </c>
      <c r="V26" s="13">
        <f t="shared" si="4"/>
        <v>12779.583614380042</v>
      </c>
      <c r="W26" s="13">
        <f t="shared" si="5"/>
        <v>156857.45590198084</v>
      </c>
      <c r="X26" s="13">
        <f t="shared" si="6"/>
        <v>8714.3031056656018</v>
      </c>
    </row>
    <row r="27" spans="1:24" x14ac:dyDescent="0.25">
      <c r="A27" s="9">
        <v>6</v>
      </c>
      <c r="B27" s="10" t="s">
        <v>46</v>
      </c>
      <c r="C27" s="11" t="s">
        <v>47</v>
      </c>
      <c r="D27" s="7">
        <v>6</v>
      </c>
      <c r="E27" s="16">
        <v>4181.7700000000004</v>
      </c>
      <c r="F27" s="13">
        <f t="shared" si="2"/>
        <v>4390.8585000000003</v>
      </c>
      <c r="G27" s="13">
        <f t="shared" si="2"/>
        <v>4610.4014250000009</v>
      </c>
      <c r="H27" s="13">
        <f t="shared" si="2"/>
        <v>4840.9214962500009</v>
      </c>
      <c r="I27" s="14">
        <f t="shared" si="3"/>
        <v>5082.9675710625015</v>
      </c>
      <c r="J27" s="13">
        <f t="shared" si="3"/>
        <v>5337.115949615627</v>
      </c>
      <c r="K27" s="13">
        <f t="shared" si="3"/>
        <v>5603.9717470964088</v>
      </c>
      <c r="L27" s="13">
        <f t="shared" si="3"/>
        <v>5884.1703344512298</v>
      </c>
      <c r="M27" s="13">
        <f t="shared" si="3"/>
        <v>6178.3788511737912</v>
      </c>
      <c r="N27" s="13">
        <f t="shared" si="4"/>
        <v>6487.2977937324813</v>
      </c>
      <c r="O27" s="13">
        <f t="shared" si="4"/>
        <v>6811.6626834191056</v>
      </c>
      <c r="P27" s="13">
        <f t="shared" si="4"/>
        <v>7152.2458175900611</v>
      </c>
      <c r="Q27" s="13">
        <f t="shared" si="4"/>
        <v>7509.8581084695643</v>
      </c>
      <c r="R27" s="13">
        <f t="shared" si="4"/>
        <v>7885.3510138930433</v>
      </c>
      <c r="S27" s="13">
        <f t="shared" si="4"/>
        <v>8279.6185645876958</v>
      </c>
      <c r="T27" s="13">
        <f t="shared" si="4"/>
        <v>8693.5994928170803</v>
      </c>
      <c r="U27" s="13">
        <f t="shared" si="4"/>
        <v>9128.2794674579345</v>
      </c>
      <c r="V27" s="13">
        <f t="shared" si="4"/>
        <v>9584.6934408308316</v>
      </c>
      <c r="W27" s="13">
        <f t="shared" si="5"/>
        <v>117643.16225744736</v>
      </c>
      <c r="X27" s="13">
        <f t="shared" si="6"/>
        <v>6535.7312365248536</v>
      </c>
    </row>
    <row r="28" spans="1:24" x14ac:dyDescent="0.25">
      <c r="A28" s="9"/>
      <c r="B28" s="10"/>
      <c r="C28" s="11"/>
      <c r="D28" s="7"/>
      <c r="E28" s="18"/>
      <c r="F28" s="13"/>
      <c r="G28" s="13"/>
      <c r="H28" s="13"/>
      <c r="I28" s="1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9"/>
    </row>
    <row r="30" spans="1:24" ht="18" x14ac:dyDescent="0.25">
      <c r="A30" s="44" t="s">
        <v>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6"/>
    </row>
    <row r="31" spans="1:24" x14ac:dyDescent="0.25">
      <c r="A31" s="33">
        <v>7</v>
      </c>
      <c r="B31" s="27" t="s">
        <v>34</v>
      </c>
      <c r="C31" s="12" t="s">
        <v>49</v>
      </c>
      <c r="D31" s="1">
        <v>8</v>
      </c>
      <c r="E31" s="16">
        <v>5575.59</v>
      </c>
      <c r="F31" s="13">
        <f t="shared" si="2"/>
        <v>5854.3695000000007</v>
      </c>
      <c r="G31" s="13">
        <f t="shared" si="2"/>
        <v>6147.0879750000013</v>
      </c>
      <c r="H31" s="13">
        <f t="shared" si="2"/>
        <v>6454.4423737500019</v>
      </c>
      <c r="I31" s="14">
        <f t="shared" si="3"/>
        <v>6777.1644924375023</v>
      </c>
      <c r="J31" s="13">
        <f t="shared" si="3"/>
        <v>7116.022717059378</v>
      </c>
      <c r="K31" s="13">
        <f t="shared" si="3"/>
        <v>7471.8238529123473</v>
      </c>
      <c r="L31" s="13">
        <f t="shared" si="3"/>
        <v>7845.4150455579647</v>
      </c>
      <c r="M31" s="13">
        <f t="shared" si="3"/>
        <v>8237.6857978358639</v>
      </c>
      <c r="N31" s="13">
        <f t="shared" si="4"/>
        <v>8649.5700877276577</v>
      </c>
      <c r="O31" s="13">
        <f t="shared" si="4"/>
        <v>9082.0485921140407</v>
      </c>
      <c r="P31" s="13">
        <f t="shared" si="4"/>
        <v>9536.1510217197429</v>
      </c>
      <c r="Q31" s="13">
        <f t="shared" si="4"/>
        <v>10012.95857280573</v>
      </c>
      <c r="R31" s="13">
        <f t="shared" si="4"/>
        <v>10513.606501446016</v>
      </c>
      <c r="S31" s="13">
        <f t="shared" si="4"/>
        <v>11039.286826518317</v>
      </c>
      <c r="T31" s="13">
        <f t="shared" si="4"/>
        <v>11591.251167844233</v>
      </c>
      <c r="U31" s="13">
        <f t="shared" si="4"/>
        <v>12170.813726236445</v>
      </c>
      <c r="V31" s="13">
        <f>U31*1.05</f>
        <v>12779.354412548268</v>
      </c>
      <c r="W31" s="13">
        <f>SUM(E31:U31)</f>
        <v>144075.28825096521</v>
      </c>
      <c r="X31" s="13">
        <f>W31/18</f>
        <v>8004.1826806091785</v>
      </c>
    </row>
    <row r="32" spans="1:24" x14ac:dyDescent="0.25">
      <c r="A32" s="34"/>
      <c r="B32" s="28"/>
      <c r="C32" s="12" t="s">
        <v>50</v>
      </c>
      <c r="D32" s="1">
        <v>8</v>
      </c>
      <c r="E32" s="16">
        <v>5575.59</v>
      </c>
      <c r="F32" s="13">
        <f t="shared" si="2"/>
        <v>5854.3695000000007</v>
      </c>
      <c r="G32" s="13">
        <f t="shared" si="2"/>
        <v>6147.0879750000013</v>
      </c>
      <c r="H32" s="13">
        <f t="shared" si="2"/>
        <v>6454.4423737500019</v>
      </c>
      <c r="I32" s="14">
        <f t="shared" si="3"/>
        <v>6777.1644924375023</v>
      </c>
      <c r="J32" s="13">
        <f t="shared" si="3"/>
        <v>7116.022717059378</v>
      </c>
      <c r="K32" s="13">
        <f t="shared" si="3"/>
        <v>7471.8238529123473</v>
      </c>
      <c r="L32" s="13">
        <f t="shared" ref="L32:L34" si="8">K32*1.05</f>
        <v>7845.4150455579647</v>
      </c>
      <c r="M32" s="13">
        <f t="shared" ref="M32:M34" si="9">L32*1.05</f>
        <v>8237.6857978358639</v>
      </c>
      <c r="N32" s="13">
        <f t="shared" si="4"/>
        <v>8649.5700877276577</v>
      </c>
      <c r="O32" s="13">
        <f t="shared" si="4"/>
        <v>9082.0485921140407</v>
      </c>
      <c r="P32" s="13">
        <f t="shared" si="4"/>
        <v>9536.1510217197429</v>
      </c>
      <c r="Q32" s="13">
        <f t="shared" si="4"/>
        <v>10012.95857280573</v>
      </c>
      <c r="R32" s="13">
        <f t="shared" si="4"/>
        <v>10513.606501446016</v>
      </c>
      <c r="S32" s="13">
        <f t="shared" si="4"/>
        <v>11039.286826518317</v>
      </c>
      <c r="T32" s="13">
        <f t="shared" si="4"/>
        <v>11591.251167844233</v>
      </c>
      <c r="U32" s="13">
        <f t="shared" si="4"/>
        <v>12170.813726236445</v>
      </c>
      <c r="V32" s="13">
        <f t="shared" ref="V32:V34" si="10">U32*1.05</f>
        <v>12779.354412548268</v>
      </c>
      <c r="W32" s="13">
        <f>SUM(E32:U32)</f>
        <v>144075.28825096521</v>
      </c>
      <c r="X32" s="13">
        <f t="shared" ref="X32:X41" si="11">W32/18</f>
        <v>8004.1826806091785</v>
      </c>
    </row>
    <row r="33" spans="1:24" ht="32.25" customHeight="1" x14ac:dyDescent="0.25">
      <c r="A33" s="34"/>
      <c r="B33" s="28"/>
      <c r="C33" s="20" t="s">
        <v>65</v>
      </c>
      <c r="D33" s="21">
        <v>8</v>
      </c>
      <c r="E33" s="16">
        <v>5575.59</v>
      </c>
      <c r="F33" s="13">
        <f t="shared" si="2"/>
        <v>5854.3695000000007</v>
      </c>
      <c r="G33" s="13">
        <f t="shared" si="2"/>
        <v>6147.0879750000013</v>
      </c>
      <c r="H33" s="13">
        <f t="shared" si="2"/>
        <v>6454.4423737500019</v>
      </c>
      <c r="I33" s="14">
        <f t="shared" si="3"/>
        <v>6777.1644924375023</v>
      </c>
      <c r="J33" s="13">
        <f t="shared" si="3"/>
        <v>7116.022717059378</v>
      </c>
      <c r="K33" s="13">
        <f t="shared" si="3"/>
        <v>7471.8238529123473</v>
      </c>
      <c r="L33" s="13">
        <f t="shared" si="8"/>
        <v>7845.4150455579647</v>
      </c>
      <c r="M33" s="13">
        <f t="shared" si="9"/>
        <v>8237.6857978358639</v>
      </c>
      <c r="N33" s="13">
        <f t="shared" si="4"/>
        <v>8649.5700877276577</v>
      </c>
      <c r="O33" s="13">
        <f t="shared" si="4"/>
        <v>9082.0485921140407</v>
      </c>
      <c r="P33" s="13">
        <f t="shared" si="4"/>
        <v>9536.1510217197429</v>
      </c>
      <c r="Q33" s="13">
        <f t="shared" si="4"/>
        <v>10012.95857280573</v>
      </c>
      <c r="R33" s="13">
        <f t="shared" si="4"/>
        <v>10513.606501446016</v>
      </c>
      <c r="S33" s="13">
        <f t="shared" si="4"/>
        <v>11039.286826518317</v>
      </c>
      <c r="T33" s="13">
        <f t="shared" si="4"/>
        <v>11591.251167844233</v>
      </c>
      <c r="U33" s="13">
        <f t="shared" si="4"/>
        <v>12170.813726236445</v>
      </c>
      <c r="V33" s="13">
        <f t="shared" si="10"/>
        <v>12779.354412548268</v>
      </c>
      <c r="W33" s="13">
        <f>SUM(E33:U33)</f>
        <v>144075.28825096521</v>
      </c>
      <c r="X33" s="13">
        <f t="shared" si="11"/>
        <v>8004.1826806091785</v>
      </c>
    </row>
    <row r="34" spans="1:24" x14ac:dyDescent="0.25">
      <c r="A34" s="35"/>
      <c r="B34" s="29"/>
      <c r="C34" s="12" t="s">
        <v>51</v>
      </c>
      <c r="D34" s="1">
        <v>8</v>
      </c>
      <c r="E34" s="16">
        <v>5575.59</v>
      </c>
      <c r="F34" s="13">
        <f t="shared" si="2"/>
        <v>5854.3695000000007</v>
      </c>
      <c r="G34" s="13">
        <f t="shared" si="2"/>
        <v>6147.0879750000013</v>
      </c>
      <c r="H34" s="13">
        <f t="shared" si="2"/>
        <v>6454.4423737500019</v>
      </c>
      <c r="I34" s="14">
        <f t="shared" si="3"/>
        <v>6777.1644924375023</v>
      </c>
      <c r="J34" s="13">
        <f t="shared" si="3"/>
        <v>7116.022717059378</v>
      </c>
      <c r="K34" s="13">
        <f t="shared" si="3"/>
        <v>7471.8238529123473</v>
      </c>
      <c r="L34" s="13">
        <f t="shared" si="8"/>
        <v>7845.4150455579647</v>
      </c>
      <c r="M34" s="13">
        <f t="shared" si="9"/>
        <v>8237.6857978358639</v>
      </c>
      <c r="N34" s="13">
        <f t="shared" si="4"/>
        <v>8649.5700877276577</v>
      </c>
      <c r="O34" s="13">
        <f t="shared" si="4"/>
        <v>9082.0485921140407</v>
      </c>
      <c r="P34" s="13">
        <f t="shared" si="4"/>
        <v>9536.1510217197429</v>
      </c>
      <c r="Q34" s="13">
        <f t="shared" si="4"/>
        <v>10012.95857280573</v>
      </c>
      <c r="R34" s="13">
        <f t="shared" si="4"/>
        <v>10513.606501446016</v>
      </c>
      <c r="S34" s="13">
        <f t="shared" si="4"/>
        <v>11039.286826518317</v>
      </c>
      <c r="T34" s="13">
        <f t="shared" si="4"/>
        <v>11591.251167844233</v>
      </c>
      <c r="U34" s="13">
        <f t="shared" si="4"/>
        <v>12170.813726236445</v>
      </c>
      <c r="V34" s="13">
        <f t="shared" si="10"/>
        <v>12779.354412548268</v>
      </c>
      <c r="W34" s="13">
        <f>SUM(E34:U34)</f>
        <v>144075.28825096521</v>
      </c>
      <c r="X34" s="13">
        <f t="shared" si="11"/>
        <v>8004.1826806091785</v>
      </c>
    </row>
    <row r="35" spans="1:24" ht="18" x14ac:dyDescent="0.2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2"/>
    </row>
    <row r="36" spans="1:24" ht="18" x14ac:dyDescent="0.25">
      <c r="A36" s="44" t="s">
        <v>59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6"/>
    </row>
    <row r="37" spans="1:24" x14ac:dyDescent="0.25">
      <c r="A37" s="27">
        <v>8</v>
      </c>
      <c r="B37" s="27" t="s">
        <v>52</v>
      </c>
      <c r="C37" s="12" t="s">
        <v>53</v>
      </c>
      <c r="D37" s="1">
        <v>8</v>
      </c>
      <c r="E37" s="16">
        <v>7802.43</v>
      </c>
      <c r="F37" s="13">
        <f t="shared" si="2"/>
        <v>8192.5515000000014</v>
      </c>
      <c r="G37" s="13">
        <f t="shared" si="2"/>
        <v>8602.1790750000018</v>
      </c>
      <c r="H37" s="13">
        <f t="shared" si="2"/>
        <v>9032.2880287500029</v>
      </c>
      <c r="I37" s="14">
        <f t="shared" si="3"/>
        <v>9483.9024301875033</v>
      </c>
      <c r="J37" s="13">
        <f t="shared" si="3"/>
        <v>9958.0975516968792</v>
      </c>
      <c r="K37" s="13">
        <f t="shared" si="3"/>
        <v>10456.002429281723</v>
      </c>
      <c r="L37" s="13">
        <f t="shared" si="3"/>
        <v>10978.80255074581</v>
      </c>
      <c r="M37" s="13">
        <f t="shared" si="3"/>
        <v>11527.742678283101</v>
      </c>
      <c r="N37" s="13">
        <f t="shared" si="4"/>
        <v>12104.129812197256</v>
      </c>
      <c r="O37" s="13">
        <f t="shared" si="4"/>
        <v>12709.33630280712</v>
      </c>
      <c r="P37" s="13">
        <f t="shared" si="4"/>
        <v>13344.803117947476</v>
      </c>
      <c r="Q37" s="13">
        <f t="shared" si="4"/>
        <v>14012.043273844851</v>
      </c>
      <c r="R37" s="13">
        <f t="shared" si="4"/>
        <v>14712.645437537094</v>
      </c>
      <c r="S37" s="13">
        <f t="shared" si="4"/>
        <v>15448.277709413949</v>
      </c>
      <c r="T37" s="13">
        <f t="shared" si="4"/>
        <v>16220.691594884647</v>
      </c>
      <c r="U37" s="13">
        <f t="shared" si="4"/>
        <v>17031.726174628879</v>
      </c>
      <c r="V37" s="13">
        <f>U37*1.05</f>
        <v>17883.312483360325</v>
      </c>
      <c r="W37" s="13">
        <f>SUM(E37:U37)</f>
        <v>201617.64966720628</v>
      </c>
      <c r="X37" s="13">
        <f>W37/18</f>
        <v>11200.980537067015</v>
      </c>
    </row>
    <row r="38" spans="1:24" x14ac:dyDescent="0.25">
      <c r="A38" s="28"/>
      <c r="B38" s="28"/>
      <c r="C38" s="12" t="s">
        <v>64</v>
      </c>
      <c r="D38" s="1">
        <v>8</v>
      </c>
      <c r="E38" s="16">
        <v>7802.43</v>
      </c>
      <c r="F38" s="13">
        <f t="shared" si="2"/>
        <v>8192.5515000000014</v>
      </c>
      <c r="G38" s="13">
        <f t="shared" si="2"/>
        <v>8602.1790750000018</v>
      </c>
      <c r="H38" s="13">
        <f t="shared" si="2"/>
        <v>9032.2880287500029</v>
      </c>
      <c r="I38" s="14">
        <f t="shared" si="3"/>
        <v>9483.9024301875033</v>
      </c>
      <c r="J38" s="13">
        <f t="shared" si="3"/>
        <v>9958.0975516968792</v>
      </c>
      <c r="K38" s="13">
        <f t="shared" si="3"/>
        <v>10456.002429281723</v>
      </c>
      <c r="L38" s="13">
        <f t="shared" ref="L38:L41" si="12">K38*1.05</f>
        <v>10978.80255074581</v>
      </c>
      <c r="M38" s="13">
        <f t="shared" ref="M38:M41" si="13">L38*1.05</f>
        <v>11527.742678283101</v>
      </c>
      <c r="N38" s="13">
        <f t="shared" si="4"/>
        <v>12104.129812197256</v>
      </c>
      <c r="O38" s="13">
        <f t="shared" si="4"/>
        <v>12709.33630280712</v>
      </c>
      <c r="P38" s="13">
        <f t="shared" si="4"/>
        <v>13344.803117947476</v>
      </c>
      <c r="Q38" s="13">
        <f t="shared" si="4"/>
        <v>14012.043273844851</v>
      </c>
      <c r="R38" s="13">
        <f t="shared" si="4"/>
        <v>14712.645437537094</v>
      </c>
      <c r="S38" s="13">
        <f t="shared" si="4"/>
        <v>15448.277709413949</v>
      </c>
      <c r="T38" s="13">
        <f t="shared" si="4"/>
        <v>16220.691594884647</v>
      </c>
      <c r="U38" s="13">
        <f t="shared" si="4"/>
        <v>17031.726174628879</v>
      </c>
      <c r="V38" s="13">
        <f t="shared" ref="V38:V41" si="14">U38*1.05</f>
        <v>17883.312483360325</v>
      </c>
      <c r="W38" s="13">
        <f>SUM(E38:U38)</f>
        <v>201617.64966720628</v>
      </c>
      <c r="X38" s="13">
        <f t="shared" si="11"/>
        <v>11200.980537067015</v>
      </c>
    </row>
    <row r="39" spans="1:24" x14ac:dyDescent="0.25">
      <c r="A39" s="28"/>
      <c r="B39" s="28"/>
      <c r="C39" s="12" t="s">
        <v>54</v>
      </c>
      <c r="D39" s="1">
        <v>8</v>
      </c>
      <c r="E39" s="16">
        <v>7802.43</v>
      </c>
      <c r="F39" s="13">
        <f t="shared" si="2"/>
        <v>8192.5515000000014</v>
      </c>
      <c r="G39" s="13">
        <f t="shared" si="2"/>
        <v>8602.1790750000018</v>
      </c>
      <c r="H39" s="13">
        <f t="shared" si="2"/>
        <v>9032.2880287500029</v>
      </c>
      <c r="I39" s="14">
        <f t="shared" si="3"/>
        <v>9483.9024301875033</v>
      </c>
      <c r="J39" s="13">
        <f t="shared" si="3"/>
        <v>9958.0975516968792</v>
      </c>
      <c r="K39" s="13">
        <f t="shared" si="3"/>
        <v>10456.002429281723</v>
      </c>
      <c r="L39" s="13">
        <f t="shared" si="12"/>
        <v>10978.80255074581</v>
      </c>
      <c r="M39" s="13">
        <f t="shared" si="13"/>
        <v>11527.742678283101</v>
      </c>
      <c r="N39" s="13">
        <f t="shared" si="4"/>
        <v>12104.129812197256</v>
      </c>
      <c r="O39" s="13">
        <f t="shared" si="4"/>
        <v>12709.33630280712</v>
      </c>
      <c r="P39" s="13">
        <f t="shared" si="4"/>
        <v>13344.803117947476</v>
      </c>
      <c r="Q39" s="13">
        <f t="shared" si="4"/>
        <v>14012.043273844851</v>
      </c>
      <c r="R39" s="13">
        <f t="shared" si="4"/>
        <v>14712.645437537094</v>
      </c>
      <c r="S39" s="13">
        <f t="shared" si="4"/>
        <v>15448.277709413949</v>
      </c>
      <c r="T39" s="13">
        <f t="shared" si="4"/>
        <v>16220.691594884647</v>
      </c>
      <c r="U39" s="13">
        <f t="shared" si="4"/>
        <v>17031.726174628879</v>
      </c>
      <c r="V39" s="13">
        <f t="shared" si="14"/>
        <v>17883.312483360325</v>
      </c>
      <c r="W39" s="13">
        <f>SUM(E39:U39)</f>
        <v>201617.64966720628</v>
      </c>
      <c r="X39" s="13">
        <f t="shared" si="11"/>
        <v>11200.980537067015</v>
      </c>
    </row>
    <row r="40" spans="1:24" x14ac:dyDescent="0.25">
      <c r="A40" s="28"/>
      <c r="B40" s="28"/>
      <c r="C40" s="12" t="s">
        <v>55</v>
      </c>
      <c r="D40" s="1">
        <v>8</v>
      </c>
      <c r="E40" s="16">
        <v>7802.43</v>
      </c>
      <c r="F40" s="13">
        <f t="shared" si="2"/>
        <v>8192.5515000000014</v>
      </c>
      <c r="G40" s="13">
        <f t="shared" si="2"/>
        <v>8602.1790750000018</v>
      </c>
      <c r="H40" s="13">
        <f t="shared" si="2"/>
        <v>9032.2880287500029</v>
      </c>
      <c r="I40" s="14">
        <f t="shared" si="3"/>
        <v>9483.9024301875033</v>
      </c>
      <c r="J40" s="13">
        <f t="shared" si="3"/>
        <v>9958.0975516968792</v>
      </c>
      <c r="K40" s="13">
        <f t="shared" si="3"/>
        <v>10456.002429281723</v>
      </c>
      <c r="L40" s="13">
        <f t="shared" si="12"/>
        <v>10978.80255074581</v>
      </c>
      <c r="M40" s="13">
        <f t="shared" si="13"/>
        <v>11527.742678283101</v>
      </c>
      <c r="N40" s="13">
        <f t="shared" si="4"/>
        <v>12104.129812197256</v>
      </c>
      <c r="O40" s="13">
        <f t="shared" si="4"/>
        <v>12709.33630280712</v>
      </c>
      <c r="P40" s="13">
        <f t="shared" si="4"/>
        <v>13344.803117947476</v>
      </c>
      <c r="Q40" s="13">
        <f t="shared" si="4"/>
        <v>14012.043273844851</v>
      </c>
      <c r="R40" s="13">
        <f t="shared" si="4"/>
        <v>14712.645437537094</v>
      </c>
      <c r="S40" s="13">
        <f t="shared" si="4"/>
        <v>15448.277709413949</v>
      </c>
      <c r="T40" s="13">
        <f t="shared" si="4"/>
        <v>16220.691594884647</v>
      </c>
      <c r="U40" s="13">
        <f t="shared" si="4"/>
        <v>17031.726174628879</v>
      </c>
      <c r="V40" s="13">
        <f t="shared" si="14"/>
        <v>17883.312483360325</v>
      </c>
      <c r="W40" s="13">
        <f>SUM(E40:U40)</f>
        <v>201617.64966720628</v>
      </c>
      <c r="X40" s="13">
        <f t="shared" si="11"/>
        <v>11200.980537067015</v>
      </c>
    </row>
    <row r="41" spans="1:24" x14ac:dyDescent="0.25">
      <c r="A41" s="29"/>
      <c r="B41" s="29"/>
      <c r="C41" s="12" t="s">
        <v>56</v>
      </c>
      <c r="D41" s="1">
        <v>8</v>
      </c>
      <c r="E41" s="16">
        <v>7802.43</v>
      </c>
      <c r="F41" s="13">
        <f t="shared" si="2"/>
        <v>8192.5515000000014</v>
      </c>
      <c r="G41" s="13">
        <f t="shared" si="2"/>
        <v>8602.1790750000018</v>
      </c>
      <c r="H41" s="13">
        <f t="shared" si="2"/>
        <v>9032.2880287500029</v>
      </c>
      <c r="I41" s="14">
        <f t="shared" si="3"/>
        <v>9483.9024301875033</v>
      </c>
      <c r="J41" s="13">
        <f t="shared" si="3"/>
        <v>9958.0975516968792</v>
      </c>
      <c r="K41" s="13">
        <f t="shared" si="3"/>
        <v>10456.002429281723</v>
      </c>
      <c r="L41" s="13">
        <f t="shared" si="12"/>
        <v>10978.80255074581</v>
      </c>
      <c r="M41" s="13">
        <f t="shared" si="13"/>
        <v>11527.742678283101</v>
      </c>
      <c r="N41" s="13">
        <f t="shared" si="4"/>
        <v>12104.129812197256</v>
      </c>
      <c r="O41" s="13">
        <f t="shared" si="4"/>
        <v>12709.33630280712</v>
      </c>
      <c r="P41" s="13">
        <f t="shared" si="4"/>
        <v>13344.803117947476</v>
      </c>
      <c r="Q41" s="13">
        <f t="shared" si="4"/>
        <v>14012.043273844851</v>
      </c>
      <c r="R41" s="13">
        <f t="shared" si="4"/>
        <v>14712.645437537094</v>
      </c>
      <c r="S41" s="13">
        <f t="shared" si="4"/>
        <v>15448.277709413949</v>
      </c>
      <c r="T41" s="13">
        <f t="shared" si="4"/>
        <v>16220.691594884647</v>
      </c>
      <c r="U41" s="13">
        <f t="shared" si="4"/>
        <v>17031.726174628879</v>
      </c>
      <c r="V41" s="13">
        <f t="shared" si="14"/>
        <v>17883.312483360325</v>
      </c>
      <c r="W41" s="13">
        <f>SUM(E41:U41)</f>
        <v>201617.64966720628</v>
      </c>
      <c r="X41" s="13">
        <f t="shared" si="11"/>
        <v>11200.980537067015</v>
      </c>
    </row>
    <row r="42" spans="1:24" x14ac:dyDescent="0.25">
      <c r="H42" s="15"/>
    </row>
    <row r="43" spans="1:24" x14ac:dyDescent="0.25">
      <c r="H43" s="15"/>
    </row>
  </sheetData>
  <mergeCells count="25">
    <mergeCell ref="A1:X1"/>
    <mergeCell ref="A2:X2"/>
    <mergeCell ref="A36:X36"/>
    <mergeCell ref="A29:X29"/>
    <mergeCell ref="A35:X35"/>
    <mergeCell ref="A30:X30"/>
    <mergeCell ref="B24:B25"/>
    <mergeCell ref="A24:A25"/>
    <mergeCell ref="A31:A34"/>
    <mergeCell ref="B31:B34"/>
    <mergeCell ref="A7:X8"/>
    <mergeCell ref="A3:A5"/>
    <mergeCell ref="B3:B5"/>
    <mergeCell ref="C3:C5"/>
    <mergeCell ref="D3:D5"/>
    <mergeCell ref="W4:W5"/>
    <mergeCell ref="E3:X3"/>
    <mergeCell ref="X4:X5"/>
    <mergeCell ref="A37:A41"/>
    <mergeCell ref="B37:B41"/>
    <mergeCell ref="B12:B14"/>
    <mergeCell ref="A12:A14"/>
    <mergeCell ref="B15:B23"/>
    <mergeCell ref="A15:A23"/>
    <mergeCell ref="A6:X6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cp:lastPrinted>2017-02-14T11:37:28Z</cp:lastPrinted>
  <dcterms:created xsi:type="dcterms:W3CDTF">2015-08-24T14:55:50Z</dcterms:created>
  <dcterms:modified xsi:type="dcterms:W3CDTF">2018-04-16T14:04:58Z</dcterms:modified>
</cp:coreProperties>
</file>